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3" r:id="rId1"/>
  </sheets>
  <definedNames>
    <definedName name="_xlnm._FilterDatabase" localSheetId="0" hidden="1">N1_სატენდერო!$A$5:$L$109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8" i="3" l="1"/>
  <c r="J100" i="3" s="1"/>
  <c r="H98" i="3"/>
  <c r="F98" i="3"/>
  <c r="F99" i="3" s="1"/>
  <c r="K99" i="3" s="1"/>
  <c r="K98" i="3"/>
  <c r="H100" i="3" l="1"/>
  <c r="K100" i="3" s="1"/>
  <c r="K101" i="3" s="1"/>
  <c r="K102" i="3" l="1"/>
  <c r="K103" i="3" s="1"/>
  <c r="K104" i="3" l="1"/>
  <c r="K105" i="3" s="1"/>
  <c r="K106" i="3" l="1"/>
  <c r="K107" i="3" s="1"/>
  <c r="K108" i="3" l="1"/>
  <c r="K109" i="3" s="1"/>
</calcChain>
</file>

<file path=xl/sharedStrings.xml><?xml version="1.0" encoding="utf-8"?>
<sst xmlns="http://schemas.openxmlformats.org/spreadsheetml/2006/main" count="273" uniqueCount="100">
  <si>
    <t>N</t>
  </si>
  <si>
    <t xml:space="preserve">სამუშაოს დასახელება </t>
  </si>
  <si>
    <t>განზ. ერთ.</t>
  </si>
  <si>
    <t xml:space="preserve">    მასალები</t>
  </si>
  <si>
    <t xml:space="preserve">   სულ</t>
  </si>
  <si>
    <t>ერთ.ფასი</t>
  </si>
  <si>
    <t>ჯამი</t>
  </si>
  <si>
    <t xml:space="preserve">  ჯამი</t>
  </si>
  <si>
    <t>(ლარი)</t>
  </si>
  <si>
    <t>IV კატ. გრუნტის დამუშავება ექსკავატორით ჩამჩის მოცულობით 0.5 მ3  ა/მ დატვირთვით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</si>
  <si>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</si>
  <si>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</si>
  <si>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</si>
  <si>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</si>
  <si>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</si>
  <si>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</si>
  <si>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</si>
  <si>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</si>
  <si>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</si>
  <si>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ქვიშის საფარის მოწყობა დატკეპნით მილის ქვეშ 10სმ, ზემოდან  20 სმ</t>
  </si>
  <si>
    <t>სამშენებლო ქვიშა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</si>
  <si>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</si>
  <si>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</si>
  <si>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</si>
  <si>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</si>
  <si>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</si>
  <si>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</si>
  <si>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</si>
  <si>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</si>
  <si>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კაც.სთ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</si>
  <si>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</si>
  <si>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</si>
  <si>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</si>
  <si>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</si>
  <si>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</si>
  <si>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</si>
  <si>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თხრილის შევსება ბალასტით მექანიზმის გამოყენებით, 50 მ-ზე გადაადგილებით, დატკეპნა</t>
  </si>
  <si>
    <t>თხრილის შევსება ღორღით                             მექანიზმის გამოყენებით, 50 მ-ზე გადაადგილებით, დატკეპნა</t>
  </si>
  <si>
    <t>შრომის დანახარჯი</t>
  </si>
  <si>
    <t>ბეტონი B-25</t>
  </si>
  <si>
    <t>ჭის გარე ზედაპირის ჰიდროიზოლაცია ბითუმის მასტიკით 2 ფენად</t>
  </si>
  <si>
    <t>ბიტუმ-პოლიმერული მასტიკა</t>
  </si>
  <si>
    <t>მანქ/სთ</t>
  </si>
  <si>
    <t>ავტოგრეიდერი</t>
  </si>
  <si>
    <t>სანგრევი ჩაქუჩი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</si>
  <si>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</si>
  <si>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</si>
  <si>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</si>
  <si>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</si>
  <si>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</si>
  <si>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რკინა–ბეტონის რგოლი დ=1000მმ / 1მ</t>
  </si>
  <si>
    <t xml:space="preserve">რ/ბ ძირის ფილა დ-1000 მმ </t>
  </si>
  <si>
    <t xml:space="preserve">ჭის ღარის მოწყობა B-25 მარკის ბეტონით </t>
  </si>
  <si>
    <t>ძელი  III ხ. 40-60მმ</t>
  </si>
  <si>
    <t>ჩამოგანული ფიცარი   III ხ. 25-32მმ</t>
  </si>
  <si>
    <t>ჩამოგანული ფიცარი  III ხ. 40მმ</t>
  </si>
  <si>
    <t>ხის ძელი</t>
  </si>
  <si>
    <t>ფიცარი ჩამოუგანავი 40-60 მმ III ხ.</t>
  </si>
  <si>
    <t>ადგ.</t>
  </si>
  <si>
    <t>ბეტონი B-7.5</t>
  </si>
  <si>
    <t>ბალასტი (ფრაქცია 5-10 მმ)</t>
  </si>
  <si>
    <t>ღორღი  (ფრაქცია 10-20 მმ)</t>
  </si>
  <si>
    <t xml:space="preserve">ჭის ქვეშ ხრეშის ბალიშის მოწყობა 10 სმ </t>
  </si>
  <si>
    <t>წყალი</t>
  </si>
  <si>
    <t>ბულდოზერი   50 ცხ.ძ</t>
  </si>
  <si>
    <t>მიწის თხრილის კედლების და ქვაბულის გამაგრება ხის ფარებით</t>
  </si>
  <si>
    <t>არსებულ კანალიზაციის ჭაში შეჭრა</t>
  </si>
  <si>
    <t>ღორღი ( ფრაქცია 10-20 მმ)</t>
  </si>
  <si>
    <t>ხრეში  (ფრაქცია 5-10 მმ)</t>
  </si>
  <si>
    <t>ასფალტის საფარის მოხსნა სისქით 10 სმ სანგრევი ჩაქუჩით</t>
  </si>
  <si>
    <t xml:space="preserve">დამტვრეული ასფალტის  ნატეხების დატვირთვა ავ/თვითმც. და გატანა  </t>
  </si>
  <si>
    <t>სხვა მასალები (გამირების ღირებულების გათვალისწინებით)</t>
  </si>
  <si>
    <t>გრუნტის გატანა ავტოთვითმცლელებით 30 კმ</t>
  </si>
  <si>
    <t>ავტოთვითმცლელით გატანა 30 კმ</t>
  </si>
  <si>
    <t xml:space="preserve">კანალიზაციის პოლიეთილენის გოფრირებული მილის SN4 d=200მმ შეძენა, მოწყობა                 </t>
  </si>
  <si>
    <t xml:space="preserve">კანალიზაციის პოლიეთილენის გოფრირებული მილი SN4 d=200მმ                  </t>
  </si>
  <si>
    <t xml:space="preserve">კანალიზაციის პოლიეთილენის გოფრირებული მილის SN4 d=200მმ გამოცდა ჰერმეტულობაზე                 </t>
  </si>
  <si>
    <t>რკინა–ბეტონის რგოლი დ=1000მმ / 0.5 მ</t>
  </si>
  <si>
    <t>რკინა–ბეტონის ფილა თუჯის მრგვალი ჩარჩო-ხუფით დ=1200*1200 მმ</t>
  </si>
  <si>
    <t>12</t>
  </si>
  <si>
    <t>რ/ბ ანაკრები წრიული ჭის                  (1 ცალი) შეძენა- მონტაჟი, რკბ. ძირის ფილით, რკბ რგოლებით, რკბ. გადახურვის ფილა თუჯის ხუფით D=1.0 მ  H=1.2 მ  გამირების მოწყობის გათვალისწინებით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</si>
  <si>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</si>
  <si>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</si>
  <si>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</si>
  <si>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</si>
  <si>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</si>
  <si>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</si>
  <si>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   ხელფასი</t>
  </si>
  <si>
    <t>მანქ.მექ-ზმები</t>
  </si>
  <si>
    <t>რა-ობა</t>
  </si>
  <si>
    <t>ავლაბრის ქ.N24 - კანალიზაციის ქსელის რეაბილიტაცია</t>
  </si>
  <si>
    <t>GWP</t>
  </si>
  <si>
    <t>კონტრაქტორის მასალა</t>
  </si>
  <si>
    <t>კონტრაქტორის მომსახურება</t>
  </si>
  <si>
    <t>გაუთვალისწინებელი ხარჯები</t>
  </si>
  <si>
    <t>დ.ღ.გ.</t>
  </si>
  <si>
    <t>შესრულების ვადა</t>
  </si>
  <si>
    <t>გადახდის პირობა</t>
  </si>
  <si>
    <t>წინადადება უნდა იყოს შევსებული სრულყოფილად</t>
  </si>
  <si>
    <t>აუცილებლად უნდა იყოს წარმოდგენილი გეგმა-გრაფიკი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</si>
</sst>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_р_._-;\-* #,##0.00_р_._-;_-* &quot;-&quot;??_р_._-;_-@_-"/>
    <numFmt numFmtId="166" formatCode="_(#,##0.00_);_(\(#,##0.0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</cellStyleXfs>
  <cellXfs count="136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1" fontId="6" fillId="2" borderId="8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0" xfId="1" applyNumberFormat="1" applyFont="1" applyFill="1" applyAlignment="1">
      <alignment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1" fontId="6" fillId="2" borderId="0" xfId="1" applyNumberFormat="1" applyFont="1" applyFill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5" borderId="14" xfId="2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6" fillId="3" borderId="14" xfId="1" applyFont="1" applyFill="1" applyBorder="1" applyAlignment="1" applyProtection="1">
      <alignment vertical="center"/>
      <protection locked="0"/>
    </xf>
    <xf numFmtId="0" fontId="6" fillId="2" borderId="14" xfId="1" applyFont="1" applyFill="1" applyBorder="1" applyAlignment="1" applyProtection="1">
      <alignment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vertical="center"/>
      <protection locked="0"/>
    </xf>
    <xf numFmtId="0" fontId="6" fillId="2" borderId="14" xfId="1" applyFont="1" applyFill="1" applyBorder="1" applyAlignment="1">
      <alignment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left" vertical="center"/>
    </xf>
    <xf numFmtId="0" fontId="6" fillId="2" borderId="0" xfId="1" applyFont="1" applyFill="1" applyBorder="1" applyAlignment="1"/>
    <xf numFmtId="0" fontId="6" fillId="2" borderId="0" xfId="1" applyFont="1" applyFill="1" applyAlignment="1"/>
    <xf numFmtId="0" fontId="6" fillId="3" borderId="14" xfId="1" applyFont="1" applyFill="1" applyBorder="1" applyAlignment="1" applyProtection="1">
      <alignment horizontal="left" vertical="center"/>
      <protection locked="0"/>
    </xf>
    <xf numFmtId="0" fontId="6" fillId="4" borderId="14" xfId="1" applyNumberFormat="1" applyFont="1" applyFill="1" applyBorder="1" applyAlignment="1" applyProtection="1">
      <alignment horizontal="left" vertical="center" readingOrder="1"/>
      <protection locked="0"/>
    </xf>
    <xf numFmtId="0" fontId="6" fillId="3" borderId="14" xfId="1" applyFont="1" applyFill="1" applyBorder="1" applyAlignment="1">
      <alignment vertical="center"/>
    </xf>
    <xf numFmtId="0" fontId="8" fillId="4" borderId="14" xfId="1" applyNumberFormat="1" applyFont="1" applyFill="1" applyBorder="1" applyAlignment="1" applyProtection="1">
      <alignment horizontal="left" vertical="center" readingOrder="1"/>
      <protection locked="0"/>
    </xf>
    <xf numFmtId="49" fontId="6" fillId="2" borderId="13" xfId="1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0" fontId="6" fillId="5" borderId="14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6" fillId="4" borderId="14" xfId="1" applyNumberFormat="1" applyFont="1" applyFill="1" applyBorder="1" applyAlignment="1">
      <alignment horizontal="left" vertical="center" readingOrder="1"/>
    </xf>
    <xf numFmtId="0" fontId="6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6" borderId="14" xfId="1" applyNumberFormat="1" applyFont="1" applyFill="1" applyBorder="1" applyAlignment="1">
      <alignment horizontal="left" vertical="center" readingOrder="1"/>
    </xf>
    <xf numFmtId="0" fontId="6" fillId="3" borderId="14" xfId="0" applyFont="1" applyFill="1" applyBorder="1" applyAlignment="1">
      <alignment vertical="center"/>
    </xf>
    <xf numFmtId="0" fontId="4" fillId="0" borderId="0" xfId="0" applyFont="1" applyAlignment="1"/>
    <xf numFmtId="0" fontId="5" fillId="2" borderId="8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166" fontId="6" fillId="3" borderId="14" xfId="1" applyNumberFormat="1" applyFont="1" applyFill="1" applyBorder="1" applyAlignment="1" applyProtection="1">
      <alignment horizontal="right" vertical="center"/>
      <protection locked="0"/>
    </xf>
    <xf numFmtId="166" fontId="6" fillId="2" borderId="14" xfId="1" applyNumberFormat="1" applyFont="1" applyFill="1" applyBorder="1" applyAlignment="1" applyProtection="1">
      <alignment horizontal="right" vertical="center"/>
      <protection locked="0"/>
    </xf>
    <xf numFmtId="166" fontId="6" fillId="2" borderId="15" xfId="1" applyNumberFormat="1" applyFont="1" applyFill="1" applyBorder="1" applyAlignment="1" applyProtection="1">
      <alignment horizontal="right" vertical="center"/>
      <protection locked="0"/>
    </xf>
    <xf numFmtId="166" fontId="6" fillId="3" borderId="14" xfId="0" applyNumberFormat="1" applyFont="1" applyFill="1" applyBorder="1" applyAlignment="1" applyProtection="1">
      <alignment horizontal="right" vertical="center"/>
      <protection locked="0"/>
    </xf>
    <xf numFmtId="166" fontId="6" fillId="0" borderId="14" xfId="2" applyNumberFormat="1" applyFont="1" applyBorder="1" applyAlignment="1" applyProtection="1">
      <alignment horizontal="right" vertical="center"/>
      <protection locked="0"/>
    </xf>
    <xf numFmtId="166" fontId="6" fillId="2" borderId="15" xfId="0" applyNumberFormat="1" applyFont="1" applyFill="1" applyBorder="1" applyAlignment="1" applyProtection="1">
      <alignment horizontal="right" vertical="center"/>
      <protection locked="0"/>
    </xf>
    <xf numFmtId="166" fontId="6" fillId="2" borderId="14" xfId="0" applyNumberFormat="1" applyFont="1" applyFill="1" applyBorder="1" applyAlignment="1" applyProtection="1">
      <alignment horizontal="right" vertical="center"/>
      <protection locked="0"/>
    </xf>
    <xf numFmtId="166" fontId="6" fillId="2" borderId="14" xfId="1" applyNumberFormat="1" applyFont="1" applyFill="1" applyBorder="1" applyAlignment="1">
      <alignment horizontal="right" vertical="center"/>
    </xf>
    <xf numFmtId="166" fontId="6" fillId="3" borderId="11" xfId="1" applyNumberFormat="1" applyFont="1" applyFill="1" applyBorder="1" applyAlignment="1" applyProtection="1">
      <alignment horizontal="right" vertical="center"/>
      <protection locked="0"/>
    </xf>
    <xf numFmtId="166" fontId="6" fillId="2" borderId="11" xfId="1" applyNumberFormat="1" applyFont="1" applyFill="1" applyBorder="1" applyAlignment="1">
      <alignment horizontal="right" vertical="center"/>
    </xf>
    <xf numFmtId="166" fontId="6" fillId="2" borderId="12" xfId="1" applyNumberFormat="1" applyFont="1" applyFill="1" applyBorder="1" applyAlignment="1">
      <alignment horizontal="right" vertical="center"/>
    </xf>
    <xf numFmtId="166" fontId="6" fillId="2" borderId="15" xfId="1" applyNumberFormat="1" applyFont="1" applyFill="1" applyBorder="1" applyAlignment="1">
      <alignment horizontal="right" vertical="center"/>
    </xf>
    <xf numFmtId="166" fontId="6" fillId="3" borderId="14" xfId="1" applyNumberFormat="1" applyFont="1" applyFill="1" applyBorder="1" applyAlignment="1">
      <alignment horizontal="right" vertical="center"/>
    </xf>
    <xf numFmtId="166" fontId="6" fillId="3" borderId="14" xfId="3" applyNumberFormat="1" applyFont="1" applyFill="1" applyBorder="1" applyAlignment="1">
      <alignment horizontal="right" vertical="center"/>
    </xf>
    <xf numFmtId="166" fontId="6" fillId="3" borderId="14" xfId="0" applyNumberFormat="1" applyFont="1" applyFill="1" applyBorder="1" applyAlignment="1">
      <alignment horizontal="right" vertical="center"/>
    </xf>
    <xf numFmtId="166" fontId="6" fillId="2" borderId="14" xfId="0" applyNumberFormat="1" applyFont="1" applyFill="1" applyBorder="1" applyAlignment="1">
      <alignment horizontal="right" vertical="center"/>
    </xf>
    <xf numFmtId="166" fontId="6" fillId="5" borderId="14" xfId="2" applyNumberFormat="1" applyFont="1" applyFill="1" applyBorder="1" applyAlignment="1">
      <alignment horizontal="right" vertical="center"/>
    </xf>
    <xf numFmtId="166" fontId="6" fillId="2" borderId="15" xfId="0" applyNumberFormat="1" applyFont="1" applyFill="1" applyBorder="1" applyAlignment="1">
      <alignment horizontal="right" vertical="center"/>
    </xf>
    <xf numFmtId="166" fontId="6" fillId="3" borderId="14" xfId="3" applyNumberFormat="1" applyFont="1" applyFill="1" applyBorder="1" applyAlignment="1" applyProtection="1">
      <alignment horizontal="right" vertical="center"/>
      <protection locked="0"/>
    </xf>
    <xf numFmtId="166" fontId="6" fillId="0" borderId="14" xfId="0" applyNumberFormat="1" applyFont="1" applyFill="1" applyBorder="1" applyAlignment="1">
      <alignment horizontal="right" vertical="center"/>
    </xf>
    <xf numFmtId="166" fontId="6" fillId="0" borderId="14" xfId="1" applyNumberFormat="1" applyFont="1" applyFill="1" applyBorder="1" applyAlignment="1">
      <alignment horizontal="right" vertical="center"/>
    </xf>
    <xf numFmtId="166" fontId="6" fillId="2" borderId="8" xfId="1" applyNumberFormat="1" applyFont="1" applyFill="1" applyBorder="1" applyAlignment="1" applyProtection="1">
      <alignment horizontal="right" vertical="center"/>
      <protection locked="0"/>
    </xf>
    <xf numFmtId="166" fontId="5" fillId="2" borderId="8" xfId="1" applyNumberFormat="1" applyFont="1" applyFill="1" applyBorder="1" applyAlignment="1" applyProtection="1">
      <alignment horizontal="right" vertical="center"/>
      <protection locked="0"/>
    </xf>
    <xf numFmtId="0" fontId="5" fillId="2" borderId="3" xfId="1" applyFont="1" applyFill="1" applyBorder="1" applyAlignment="1">
      <alignment horizontal="left" vertical="center"/>
    </xf>
    <xf numFmtId="0" fontId="6" fillId="2" borderId="6" xfId="1" applyFont="1" applyFill="1" applyBorder="1" applyAlignment="1">
      <alignment horizontal="left" vertical="center"/>
    </xf>
    <xf numFmtId="166" fontId="6" fillId="2" borderId="15" xfId="1" applyNumberFormat="1" applyFont="1" applyFill="1" applyBorder="1" applyAlignment="1" applyProtection="1">
      <alignment horizontal="left" vertical="center"/>
      <protection locked="0"/>
    </xf>
    <xf numFmtId="166" fontId="6" fillId="2" borderId="15" xfId="0" applyNumberFormat="1" applyFont="1" applyFill="1" applyBorder="1" applyAlignment="1" applyProtection="1">
      <alignment horizontal="left" vertical="center"/>
      <protection locked="0"/>
    </xf>
    <xf numFmtId="166" fontId="6" fillId="2" borderId="12" xfId="1" applyNumberFormat="1" applyFont="1" applyFill="1" applyBorder="1" applyAlignment="1">
      <alignment horizontal="left" vertical="center"/>
    </xf>
    <xf numFmtId="166" fontId="6" fillId="2" borderId="15" xfId="1" applyNumberFormat="1" applyFont="1" applyFill="1" applyBorder="1" applyAlignment="1">
      <alignment horizontal="left" vertical="center"/>
    </xf>
    <xf numFmtId="166" fontId="6" fillId="2" borderId="15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166" fontId="6" fillId="2" borderId="17" xfId="0" applyNumberFormat="1" applyFont="1" applyFill="1" applyBorder="1" applyAlignment="1">
      <alignment horizontal="right" vertical="center"/>
    </xf>
    <xf numFmtId="166" fontId="6" fillId="2" borderId="18" xfId="0" applyNumberFormat="1" applyFont="1" applyFill="1" applyBorder="1" applyAlignment="1">
      <alignment horizontal="right" vertical="center"/>
    </xf>
    <xf numFmtId="166" fontId="6" fillId="2" borderId="18" xfId="0" applyNumberFormat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/>
    </xf>
    <xf numFmtId="9" fontId="6" fillId="2" borderId="14" xfId="1" applyNumberFormat="1" applyFont="1" applyFill="1" applyBorder="1" applyAlignment="1">
      <alignment horizontal="center" vertical="center"/>
    </xf>
    <xf numFmtId="166" fontId="5" fillId="2" borderId="14" xfId="1" applyNumberFormat="1" applyFont="1" applyFill="1" applyBorder="1" applyAlignment="1">
      <alignment horizontal="right" vertical="center"/>
    </xf>
    <xf numFmtId="0" fontId="5" fillId="2" borderId="14" xfId="1" applyFont="1" applyFill="1" applyBorder="1" applyAlignment="1">
      <alignment vertical="center" wrapText="1"/>
    </xf>
    <xf numFmtId="0" fontId="6" fillId="2" borderId="14" xfId="1" applyFont="1" applyFill="1" applyBorder="1" applyAlignment="1">
      <alignment vertical="center" wrapText="1"/>
    </xf>
    <xf numFmtId="0" fontId="5" fillId="2" borderId="13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center" vertical="center"/>
    </xf>
    <xf numFmtId="166" fontId="5" fillId="2" borderId="5" xfId="1" applyNumberFormat="1" applyFont="1" applyFill="1" applyBorder="1" applyAlignment="1">
      <alignment horizontal="right" vertical="center"/>
    </xf>
    <xf numFmtId="0" fontId="5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9" fontId="6" fillId="2" borderId="11" xfId="1" applyNumberFormat="1" applyFont="1" applyFill="1" applyBorder="1" applyAlignment="1">
      <alignment horizontal="center" vertical="center"/>
    </xf>
    <xf numFmtId="166" fontId="5" fillId="2" borderId="11" xfId="1" applyNumberFormat="1" applyFont="1" applyFill="1" applyBorder="1" applyAlignment="1">
      <alignment horizontal="right" vertical="center"/>
    </xf>
    <xf numFmtId="166" fontId="6" fillId="2" borderId="20" xfId="1" applyNumberFormat="1" applyFont="1" applyFill="1" applyBorder="1" applyAlignment="1">
      <alignment horizontal="right" vertical="center"/>
    </xf>
    <xf numFmtId="166" fontId="6" fillId="2" borderId="21" xfId="1" applyNumberFormat="1" applyFont="1" applyFill="1" applyBorder="1" applyAlignment="1">
      <alignment horizontal="right" vertical="center"/>
    </xf>
    <xf numFmtId="166" fontId="5" fillId="2" borderId="21" xfId="1" applyNumberFormat="1" applyFont="1" applyFill="1" applyBorder="1" applyAlignment="1">
      <alignment horizontal="right" vertical="center"/>
    </xf>
    <xf numFmtId="166" fontId="5" fillId="2" borderId="22" xfId="1" applyNumberFormat="1" applyFont="1" applyFill="1" applyBorder="1" applyAlignment="1">
      <alignment horizontal="right" vertical="center"/>
    </xf>
    <xf numFmtId="0" fontId="6" fillId="2" borderId="23" xfId="1" applyFont="1" applyFill="1" applyBorder="1" applyAlignment="1">
      <alignment horizontal="left" vertical="center"/>
    </xf>
    <xf numFmtId="0" fontId="6" fillId="2" borderId="24" xfId="1" applyFont="1" applyFill="1" applyBorder="1" applyAlignment="1">
      <alignment horizontal="left" vertical="center"/>
    </xf>
    <xf numFmtId="0" fontId="6" fillId="2" borderId="25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0" fontId="9" fillId="2" borderId="0" xfId="1" applyFont="1" applyFill="1" applyAlignment="1">
      <alignment horizontal="left" vertical="center"/>
    </xf>
    <xf numFmtId="166" fontId="5" fillId="2" borderId="27" xfId="1" applyNumberFormat="1" applyFont="1" applyFill="1" applyBorder="1" applyAlignment="1" applyProtection="1">
      <alignment horizontal="right" vertical="center"/>
      <protection locked="0"/>
    </xf>
    <xf numFmtId="0" fontId="6" fillId="2" borderId="26" xfId="1" applyFont="1" applyFill="1" applyBorder="1" applyAlignment="1">
      <alignment horizontal="left" vertical="center"/>
    </xf>
  </cellXfs>
  <cellStyles count="6">
    <cellStyle name="Comma 2" xfId="3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115"/>
  <sheetViews>
    <sheetView showGridLines="0" tabSelected="1" zoomScale="85" zoomScaleNormal="85" workbookViewId="0">
      <pane xSplit="2" ySplit="5" topLeftCell="C6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4.25" x14ac:dyDescent="0.25"/>
  <cols>
    <col min="1" max="1" width="4.7109375" style="2" customWidth="1"/>
    <col min="2" max="2" width="72.28515625" style="2" customWidth="1"/>
    <col min="3" max="3" width="8.5703125" style="2" customWidth="1"/>
    <col min="4" max="4" width="8.85546875" style="2" bestFit="1" customWidth="1"/>
    <col min="5" max="5" width="11" style="2" customWidth="1"/>
    <col min="6" max="6" width="10.140625" style="2" bestFit="1" customWidth="1"/>
    <col min="7" max="7" width="11.28515625" style="2" bestFit="1" customWidth="1"/>
    <col min="8" max="8" width="9.42578125" style="2" bestFit="1" customWidth="1"/>
    <col min="9" max="9" width="11.28515625" style="2" bestFit="1" customWidth="1"/>
    <col min="10" max="11" width="10.140625" style="2" bestFit="1" customWidth="1"/>
    <col min="12" max="12" width="30.42578125" style="67" bestFit="1" customWidth="1"/>
    <col min="13" max="16384" width="9.140625" style="2"/>
  </cols>
  <sheetData>
    <row r="1" spans="1:24" x14ac:dyDescent="0.25">
      <c r="A1" s="38" t="s">
        <v>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66"/>
    </row>
    <row r="2" spans="1:24" ht="15" thickBot="1" x14ac:dyDescent="0.3">
      <c r="A2" s="4"/>
    </row>
    <row r="3" spans="1:24" ht="14.25" customHeight="1" x14ac:dyDescent="0.25">
      <c r="A3" s="127" t="s">
        <v>0</v>
      </c>
      <c r="B3" s="126" t="s">
        <v>1</v>
      </c>
      <c r="C3" s="126" t="s">
        <v>2</v>
      </c>
      <c r="D3" s="126" t="s">
        <v>89</v>
      </c>
      <c r="E3" s="125" t="s">
        <v>3</v>
      </c>
      <c r="F3" s="125"/>
      <c r="G3" s="125" t="s">
        <v>87</v>
      </c>
      <c r="H3" s="125"/>
      <c r="I3" s="126" t="s">
        <v>88</v>
      </c>
      <c r="J3" s="126"/>
      <c r="K3" s="39" t="s">
        <v>4</v>
      </c>
      <c r="L3" s="91"/>
    </row>
    <row r="4" spans="1:24" ht="15" thickBot="1" x14ac:dyDescent="0.3">
      <c r="A4" s="128"/>
      <c r="B4" s="129"/>
      <c r="C4" s="129"/>
      <c r="D4" s="129"/>
      <c r="E4" s="6" t="s">
        <v>5</v>
      </c>
      <c r="F4" s="7" t="s">
        <v>6</v>
      </c>
      <c r="G4" s="6" t="s">
        <v>5</v>
      </c>
      <c r="H4" s="7" t="s">
        <v>6</v>
      </c>
      <c r="I4" s="6" t="s">
        <v>5</v>
      </c>
      <c r="J4" s="7" t="s">
        <v>7</v>
      </c>
      <c r="K4" s="8" t="s">
        <v>8</v>
      </c>
      <c r="L4" s="92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5" thickBot="1" x14ac:dyDescent="0.3">
      <c r="A5" s="9">
        <v>1</v>
      </c>
      <c r="B5" s="3">
        <v>2</v>
      </c>
      <c r="C5" s="3">
        <v>3</v>
      </c>
      <c r="D5" s="3">
        <v>4</v>
      </c>
      <c r="E5" s="10">
        <v>5</v>
      </c>
      <c r="F5" s="11">
        <v>6</v>
      </c>
      <c r="G5" s="10">
        <v>7</v>
      </c>
      <c r="H5" s="11">
        <v>8</v>
      </c>
      <c r="I5" s="10">
        <v>9</v>
      </c>
      <c r="J5" s="11">
        <v>10</v>
      </c>
      <c r="K5" s="12">
        <v>11</v>
      </c>
      <c r="L5" s="12">
        <v>12</v>
      </c>
    </row>
    <row r="6" spans="1:24" s="15" customFormat="1" ht="15.75" x14ac:dyDescent="0.25">
      <c r="A6" s="13">
        <v>1</v>
      </c>
      <c r="B6" s="40" t="s">
        <v>69</v>
      </c>
      <c r="C6" s="14" t="s">
        <v>83</v>
      </c>
      <c r="D6" s="68">
        <v>0.6</v>
      </c>
      <c r="E6" s="69"/>
      <c r="F6" s="69"/>
      <c r="G6" s="69"/>
      <c r="H6" s="69"/>
      <c r="I6" s="69"/>
      <c r="J6" s="69"/>
      <c r="K6" s="70"/>
      <c r="L6" s="93"/>
    </row>
    <row r="7" spans="1:24" s="15" customFormat="1" x14ac:dyDescent="0.25">
      <c r="A7" s="13"/>
      <c r="B7" s="41" t="s">
        <v>10</v>
      </c>
      <c r="C7" s="14" t="s">
        <v>11</v>
      </c>
      <c r="D7" s="69">
        <v>0.96</v>
      </c>
      <c r="E7" s="69"/>
      <c r="F7" s="69"/>
      <c r="G7" s="69"/>
      <c r="H7" s="69"/>
      <c r="I7" s="69"/>
      <c r="J7" s="69"/>
      <c r="K7" s="70"/>
      <c r="L7" s="93" t="s">
        <v>93</v>
      </c>
    </row>
    <row r="8" spans="1:24" s="15" customFormat="1" x14ac:dyDescent="0.25">
      <c r="A8" s="13"/>
      <c r="B8" s="41" t="s">
        <v>43</v>
      </c>
      <c r="C8" s="14" t="s">
        <v>13</v>
      </c>
      <c r="D8" s="69">
        <v>1.146E-2</v>
      </c>
      <c r="E8" s="69"/>
      <c r="F8" s="69"/>
      <c r="G8" s="69"/>
      <c r="H8" s="69"/>
      <c r="I8" s="69"/>
      <c r="J8" s="69"/>
      <c r="K8" s="70"/>
      <c r="L8" s="93" t="s">
        <v>93</v>
      </c>
    </row>
    <row r="9" spans="1:24" s="15" customFormat="1" x14ac:dyDescent="0.25">
      <c r="A9" s="13"/>
      <c r="B9" s="41" t="s">
        <v>44</v>
      </c>
      <c r="C9" s="14" t="s">
        <v>13</v>
      </c>
      <c r="D9" s="69">
        <v>0.46499999999999997</v>
      </c>
      <c r="E9" s="69"/>
      <c r="F9" s="69"/>
      <c r="G9" s="69"/>
      <c r="H9" s="69"/>
      <c r="I9" s="69"/>
      <c r="J9" s="69"/>
      <c r="K9" s="70"/>
      <c r="L9" s="93" t="s">
        <v>93</v>
      </c>
    </row>
    <row r="10" spans="1:24" s="15" customFormat="1" ht="15.75" x14ac:dyDescent="0.25">
      <c r="A10" s="13"/>
      <c r="B10" s="41" t="s">
        <v>84</v>
      </c>
      <c r="C10" s="14" t="s">
        <v>13</v>
      </c>
      <c r="D10" s="69">
        <v>0.23249999999999998</v>
      </c>
      <c r="E10" s="69"/>
      <c r="F10" s="69"/>
      <c r="G10" s="69"/>
      <c r="H10" s="69"/>
      <c r="I10" s="69"/>
      <c r="J10" s="69"/>
      <c r="K10" s="70"/>
      <c r="L10" s="93" t="s">
        <v>93</v>
      </c>
    </row>
    <row r="11" spans="1:24" s="17" customFormat="1" ht="15.75" x14ac:dyDescent="0.25">
      <c r="A11" s="42">
        <v>2</v>
      </c>
      <c r="B11" s="43" t="s">
        <v>70</v>
      </c>
      <c r="C11" s="16" t="s">
        <v>83</v>
      </c>
      <c r="D11" s="71">
        <v>0.6</v>
      </c>
      <c r="E11" s="72"/>
      <c r="F11" s="72"/>
      <c r="G11" s="72"/>
      <c r="H11" s="72"/>
      <c r="I11" s="72"/>
      <c r="J11" s="72"/>
      <c r="K11" s="73"/>
      <c r="L11" s="94"/>
    </row>
    <row r="12" spans="1:24" s="17" customFormat="1" ht="15.75" x14ac:dyDescent="0.25">
      <c r="A12" s="18"/>
      <c r="B12" s="44" t="s">
        <v>85</v>
      </c>
      <c r="C12" s="16" t="s">
        <v>13</v>
      </c>
      <c r="D12" s="74">
        <v>1.4999999999999999E-2</v>
      </c>
      <c r="E12" s="74"/>
      <c r="F12" s="74"/>
      <c r="G12" s="74"/>
      <c r="H12" s="74"/>
      <c r="I12" s="74"/>
      <c r="J12" s="74"/>
      <c r="K12" s="73"/>
      <c r="L12" s="93" t="s">
        <v>93</v>
      </c>
    </row>
    <row r="13" spans="1:24" s="17" customFormat="1" x14ac:dyDescent="0.25">
      <c r="A13" s="42"/>
      <c r="B13" s="44" t="s">
        <v>73</v>
      </c>
      <c r="C13" s="16" t="s">
        <v>17</v>
      </c>
      <c r="D13" s="74">
        <v>1.2</v>
      </c>
      <c r="E13" s="74"/>
      <c r="F13" s="74"/>
      <c r="G13" s="74"/>
      <c r="H13" s="74"/>
      <c r="I13" s="75"/>
      <c r="J13" s="74"/>
      <c r="K13" s="73"/>
      <c r="L13" s="93" t="s">
        <v>93</v>
      </c>
    </row>
    <row r="14" spans="1:24" ht="15.75" x14ac:dyDescent="0.25">
      <c r="A14" s="19">
        <v>3</v>
      </c>
      <c r="B14" s="45" t="s">
        <v>9</v>
      </c>
      <c r="C14" s="20" t="s">
        <v>83</v>
      </c>
      <c r="D14" s="76">
        <v>27.66</v>
      </c>
      <c r="E14" s="77"/>
      <c r="F14" s="77"/>
      <c r="G14" s="77"/>
      <c r="H14" s="77"/>
      <c r="I14" s="77"/>
      <c r="J14" s="77"/>
      <c r="K14" s="78"/>
      <c r="L14" s="95"/>
      <c r="M14" s="21"/>
    </row>
    <row r="15" spans="1:24" x14ac:dyDescent="0.25">
      <c r="A15" s="22"/>
      <c r="B15" s="46" t="s">
        <v>10</v>
      </c>
      <c r="C15" s="23" t="s">
        <v>11</v>
      </c>
      <c r="D15" s="75">
        <v>0.74682000000000004</v>
      </c>
      <c r="E15" s="75"/>
      <c r="F15" s="75"/>
      <c r="G15" s="75"/>
      <c r="H15" s="75"/>
      <c r="I15" s="75"/>
      <c r="J15" s="75"/>
      <c r="K15" s="79"/>
      <c r="L15" s="93" t="s">
        <v>93</v>
      </c>
    </row>
    <row r="16" spans="1:24" x14ac:dyDescent="0.25">
      <c r="A16" s="22"/>
      <c r="B16" s="46" t="s">
        <v>12</v>
      </c>
      <c r="C16" s="23" t="s">
        <v>13</v>
      </c>
      <c r="D16" s="75">
        <v>1.67343</v>
      </c>
      <c r="E16" s="75"/>
      <c r="F16" s="75"/>
      <c r="G16" s="75"/>
      <c r="H16" s="75"/>
      <c r="I16" s="75"/>
      <c r="J16" s="75"/>
      <c r="K16" s="79"/>
      <c r="L16" s="93" t="s">
        <v>93</v>
      </c>
    </row>
    <row r="17" spans="1:12" x14ac:dyDescent="0.25">
      <c r="A17" s="22"/>
      <c r="B17" s="46" t="s">
        <v>14</v>
      </c>
      <c r="C17" s="23" t="s">
        <v>15</v>
      </c>
      <c r="D17" s="75">
        <v>6.1128600000000005E-2</v>
      </c>
      <c r="E17" s="75"/>
      <c r="F17" s="75"/>
      <c r="G17" s="75"/>
      <c r="H17" s="75"/>
      <c r="I17" s="75"/>
      <c r="J17" s="75"/>
      <c r="K17" s="79"/>
      <c r="L17" s="93" t="s">
        <v>93</v>
      </c>
    </row>
    <row r="18" spans="1:12" ht="15.75" x14ac:dyDescent="0.25">
      <c r="A18" s="22"/>
      <c r="B18" s="46" t="s">
        <v>67</v>
      </c>
      <c r="C18" s="23" t="s">
        <v>83</v>
      </c>
      <c r="D18" s="75">
        <v>1.6595999999999998E-3</v>
      </c>
      <c r="E18" s="75"/>
      <c r="F18" s="75"/>
      <c r="G18" s="75"/>
      <c r="H18" s="75"/>
      <c r="I18" s="75"/>
      <c r="J18" s="75"/>
      <c r="K18" s="79"/>
      <c r="L18" s="96" t="s">
        <v>92</v>
      </c>
    </row>
    <row r="19" spans="1:12" ht="15.75" x14ac:dyDescent="0.25">
      <c r="A19" s="22">
        <v>4</v>
      </c>
      <c r="B19" s="40" t="s">
        <v>16</v>
      </c>
      <c r="C19" s="23" t="s">
        <v>83</v>
      </c>
      <c r="D19" s="68">
        <v>6.92</v>
      </c>
      <c r="E19" s="75"/>
      <c r="F19" s="75"/>
      <c r="G19" s="75"/>
      <c r="H19" s="75"/>
      <c r="I19" s="75"/>
      <c r="J19" s="75"/>
      <c r="K19" s="79"/>
      <c r="L19" s="96"/>
    </row>
    <row r="20" spans="1:12" x14ac:dyDescent="0.25">
      <c r="A20" s="22"/>
      <c r="B20" s="46" t="s">
        <v>10</v>
      </c>
      <c r="C20" s="23" t="s">
        <v>11</v>
      </c>
      <c r="D20" s="75">
        <v>34.807600000000001</v>
      </c>
      <c r="E20" s="75"/>
      <c r="F20" s="75"/>
      <c r="G20" s="75"/>
      <c r="H20" s="75"/>
      <c r="I20" s="75"/>
      <c r="J20" s="75"/>
      <c r="K20" s="79"/>
      <c r="L20" s="93" t="s">
        <v>93</v>
      </c>
    </row>
    <row r="21" spans="1:12" x14ac:dyDescent="0.25">
      <c r="A21" s="22">
        <v>5</v>
      </c>
      <c r="B21" s="40" t="s">
        <v>72</v>
      </c>
      <c r="C21" s="23" t="s">
        <v>17</v>
      </c>
      <c r="D21" s="68">
        <v>69.16</v>
      </c>
      <c r="E21" s="75"/>
      <c r="F21" s="75"/>
      <c r="G21" s="75"/>
      <c r="H21" s="75"/>
      <c r="I21" s="75"/>
      <c r="J21" s="75"/>
      <c r="K21" s="79"/>
      <c r="L21" s="96"/>
    </row>
    <row r="22" spans="1:12" s="5" customFormat="1" x14ac:dyDescent="0.25">
      <c r="A22" s="47"/>
      <c r="B22" s="46" t="s">
        <v>73</v>
      </c>
      <c r="C22" s="23" t="s">
        <v>17</v>
      </c>
      <c r="D22" s="75">
        <v>69.16</v>
      </c>
      <c r="E22" s="75"/>
      <c r="F22" s="75"/>
      <c r="G22" s="75"/>
      <c r="H22" s="75"/>
      <c r="I22" s="75"/>
      <c r="J22" s="75"/>
      <c r="K22" s="79"/>
      <c r="L22" s="93" t="s">
        <v>93</v>
      </c>
    </row>
    <row r="23" spans="1:12" s="49" customFormat="1" ht="15.75" x14ac:dyDescent="0.25">
      <c r="A23" s="22">
        <v>6</v>
      </c>
      <c r="B23" s="48" t="s">
        <v>18</v>
      </c>
      <c r="C23" s="23" t="s">
        <v>83</v>
      </c>
      <c r="D23" s="80">
        <v>8.1</v>
      </c>
      <c r="E23" s="75"/>
      <c r="F23" s="75"/>
      <c r="G23" s="75"/>
      <c r="H23" s="75"/>
      <c r="I23" s="75"/>
      <c r="J23" s="75"/>
      <c r="K23" s="79"/>
      <c r="L23" s="96"/>
    </row>
    <row r="24" spans="1:12" s="50" customFormat="1" x14ac:dyDescent="0.25">
      <c r="A24" s="22"/>
      <c r="B24" s="46" t="s">
        <v>64</v>
      </c>
      <c r="C24" s="23" t="s">
        <v>13</v>
      </c>
      <c r="D24" s="75">
        <v>0.19966499999999998</v>
      </c>
      <c r="E24" s="75"/>
      <c r="F24" s="75"/>
      <c r="G24" s="75"/>
      <c r="H24" s="75"/>
      <c r="I24" s="75"/>
      <c r="J24" s="75"/>
      <c r="K24" s="79"/>
      <c r="L24" s="93" t="s">
        <v>93</v>
      </c>
    </row>
    <row r="25" spans="1:12" s="50" customFormat="1" ht="15.75" x14ac:dyDescent="0.25">
      <c r="A25" s="13">
        <v>7</v>
      </c>
      <c r="B25" s="51" t="s">
        <v>19</v>
      </c>
      <c r="C25" s="14" t="s">
        <v>83</v>
      </c>
      <c r="D25" s="68">
        <v>8.1</v>
      </c>
      <c r="E25" s="69"/>
      <c r="F25" s="69"/>
      <c r="G25" s="69"/>
      <c r="H25" s="69"/>
      <c r="I25" s="69"/>
      <c r="J25" s="69"/>
      <c r="K25" s="70"/>
      <c r="L25" s="93"/>
    </row>
    <row r="26" spans="1:12" s="50" customFormat="1" x14ac:dyDescent="0.25">
      <c r="A26" s="13"/>
      <c r="B26" s="41" t="s">
        <v>10</v>
      </c>
      <c r="C26" s="14" t="s">
        <v>11</v>
      </c>
      <c r="D26" s="69">
        <v>14.58</v>
      </c>
      <c r="E26" s="69"/>
      <c r="F26" s="69"/>
      <c r="G26" s="69"/>
      <c r="H26" s="69"/>
      <c r="I26" s="69"/>
      <c r="J26" s="69"/>
      <c r="K26" s="70"/>
      <c r="L26" s="93" t="s">
        <v>93</v>
      </c>
    </row>
    <row r="27" spans="1:12" s="50" customFormat="1" ht="15.75" x14ac:dyDescent="0.25">
      <c r="A27" s="13"/>
      <c r="B27" s="52" t="s">
        <v>20</v>
      </c>
      <c r="C27" s="14" t="s">
        <v>83</v>
      </c>
      <c r="D27" s="69">
        <v>8.91</v>
      </c>
      <c r="E27" s="69"/>
      <c r="F27" s="69"/>
      <c r="G27" s="69"/>
      <c r="H27" s="69"/>
      <c r="I27" s="69"/>
      <c r="J27" s="69"/>
      <c r="K27" s="70"/>
      <c r="L27" s="96" t="s">
        <v>92</v>
      </c>
    </row>
    <row r="28" spans="1:12" ht="15.75" x14ac:dyDescent="0.25">
      <c r="A28" s="22">
        <v>8</v>
      </c>
      <c r="B28" s="53" t="s">
        <v>62</v>
      </c>
      <c r="C28" s="23" t="s">
        <v>83</v>
      </c>
      <c r="D28" s="81">
        <v>0.48</v>
      </c>
      <c r="E28" s="75"/>
      <c r="F28" s="75"/>
      <c r="G28" s="75"/>
      <c r="H28" s="75"/>
      <c r="I28" s="75"/>
      <c r="J28" s="75"/>
      <c r="K28" s="79"/>
      <c r="L28" s="96"/>
    </row>
    <row r="29" spans="1:12" x14ac:dyDescent="0.25">
      <c r="A29" s="22"/>
      <c r="B29" s="46" t="s">
        <v>38</v>
      </c>
      <c r="C29" s="23" t="s">
        <v>11</v>
      </c>
      <c r="D29" s="75">
        <v>0.42719999999999997</v>
      </c>
      <c r="E29" s="75"/>
      <c r="F29" s="75"/>
      <c r="G29" s="75"/>
      <c r="H29" s="75"/>
      <c r="I29" s="75"/>
      <c r="J29" s="75"/>
      <c r="K29" s="79"/>
      <c r="L29" s="93" t="s">
        <v>93</v>
      </c>
    </row>
    <row r="30" spans="1:12" x14ac:dyDescent="0.25">
      <c r="A30" s="22"/>
      <c r="B30" s="46" t="s">
        <v>24</v>
      </c>
      <c r="C30" s="23" t="s">
        <v>15</v>
      </c>
      <c r="D30" s="75">
        <v>0.17759999999999998</v>
      </c>
      <c r="E30" s="75"/>
      <c r="F30" s="75"/>
      <c r="G30" s="75"/>
      <c r="H30" s="75"/>
      <c r="I30" s="75"/>
      <c r="J30" s="75"/>
      <c r="K30" s="79"/>
      <c r="L30" s="93" t="s">
        <v>93</v>
      </c>
    </row>
    <row r="31" spans="1:12" x14ac:dyDescent="0.25">
      <c r="A31" s="22"/>
      <c r="B31" s="23" t="s">
        <v>25</v>
      </c>
      <c r="C31" s="23"/>
      <c r="D31" s="75"/>
      <c r="E31" s="75"/>
      <c r="F31" s="75"/>
      <c r="G31" s="75"/>
      <c r="H31" s="75"/>
      <c r="I31" s="75"/>
      <c r="J31" s="75"/>
      <c r="K31" s="79"/>
      <c r="L31" s="96"/>
    </row>
    <row r="32" spans="1:12" ht="15.75" x14ac:dyDescent="0.25">
      <c r="A32" s="22"/>
      <c r="B32" s="46" t="s">
        <v>68</v>
      </c>
      <c r="C32" s="23" t="s">
        <v>83</v>
      </c>
      <c r="D32" s="75">
        <v>0.55199999999999994</v>
      </c>
      <c r="E32" s="75"/>
      <c r="F32" s="75"/>
      <c r="G32" s="75"/>
      <c r="H32" s="75"/>
      <c r="I32" s="75"/>
      <c r="J32" s="75"/>
      <c r="K32" s="79"/>
      <c r="L32" s="96" t="s">
        <v>92</v>
      </c>
    </row>
    <row r="33" spans="1:237" x14ac:dyDescent="0.25">
      <c r="A33" s="22"/>
      <c r="B33" s="46" t="s">
        <v>26</v>
      </c>
      <c r="C33" s="23" t="s">
        <v>15</v>
      </c>
      <c r="D33" s="75">
        <v>9.5999999999999992E-3</v>
      </c>
      <c r="E33" s="75"/>
      <c r="F33" s="75"/>
      <c r="G33" s="75"/>
      <c r="H33" s="75"/>
      <c r="I33" s="75"/>
      <c r="J33" s="75"/>
      <c r="K33" s="79"/>
      <c r="L33" s="97" t="s">
        <v>92</v>
      </c>
    </row>
    <row r="34" spans="1:237" s="50" customFormat="1" ht="15.75" x14ac:dyDescent="0.25">
      <c r="A34" s="22">
        <v>9</v>
      </c>
      <c r="B34" s="48" t="s">
        <v>37</v>
      </c>
      <c r="C34" s="23" t="s">
        <v>83</v>
      </c>
      <c r="D34" s="80">
        <v>4.3</v>
      </c>
      <c r="E34" s="75"/>
      <c r="F34" s="75"/>
      <c r="G34" s="75"/>
      <c r="H34" s="75"/>
      <c r="I34" s="75"/>
      <c r="J34" s="75"/>
      <c r="K34" s="79"/>
      <c r="L34" s="96"/>
    </row>
    <row r="35" spans="1:237" s="50" customFormat="1" x14ac:dyDescent="0.25">
      <c r="A35" s="22"/>
      <c r="B35" s="46" t="s">
        <v>10</v>
      </c>
      <c r="C35" s="23" t="s">
        <v>11</v>
      </c>
      <c r="D35" s="75">
        <v>0.57620000000000005</v>
      </c>
      <c r="E35" s="75"/>
      <c r="F35" s="75"/>
      <c r="G35" s="75"/>
      <c r="H35" s="75"/>
      <c r="I35" s="75"/>
      <c r="J35" s="75"/>
      <c r="K35" s="79"/>
      <c r="L35" s="93" t="s">
        <v>93</v>
      </c>
    </row>
    <row r="36" spans="1:237" s="50" customFormat="1" x14ac:dyDescent="0.25">
      <c r="A36" s="22"/>
      <c r="B36" s="46" t="s">
        <v>21</v>
      </c>
      <c r="C36" s="23" t="s">
        <v>13</v>
      </c>
      <c r="D36" s="75">
        <v>0.125087</v>
      </c>
      <c r="E36" s="75"/>
      <c r="F36" s="75"/>
      <c r="G36" s="75"/>
      <c r="H36" s="75"/>
      <c r="I36" s="75"/>
      <c r="J36" s="75"/>
      <c r="K36" s="79"/>
      <c r="L36" s="93" t="s">
        <v>93</v>
      </c>
    </row>
    <row r="37" spans="1:237" s="50" customFormat="1" x14ac:dyDescent="0.25">
      <c r="A37" s="22"/>
      <c r="B37" s="46" t="s">
        <v>22</v>
      </c>
      <c r="C37" s="23" t="s">
        <v>13</v>
      </c>
      <c r="D37" s="75">
        <v>0.55899999999999994</v>
      </c>
      <c r="E37" s="75"/>
      <c r="F37" s="75"/>
      <c r="G37" s="75"/>
      <c r="H37" s="75"/>
      <c r="I37" s="75"/>
      <c r="J37" s="75"/>
      <c r="K37" s="79"/>
      <c r="L37" s="93" t="s">
        <v>93</v>
      </c>
    </row>
    <row r="38" spans="1:237" s="50" customFormat="1" x14ac:dyDescent="0.25">
      <c r="A38" s="24"/>
      <c r="B38" s="54" t="s">
        <v>61</v>
      </c>
      <c r="C38" s="23" t="s">
        <v>23</v>
      </c>
      <c r="D38" s="75">
        <v>4.7300000000000004</v>
      </c>
      <c r="E38" s="69"/>
      <c r="F38" s="75"/>
      <c r="G38" s="75"/>
      <c r="H38" s="75"/>
      <c r="I38" s="75"/>
      <c r="J38" s="75"/>
      <c r="K38" s="79"/>
      <c r="L38" s="96" t="s">
        <v>92</v>
      </c>
    </row>
    <row r="39" spans="1:237" s="50" customFormat="1" ht="15.75" x14ac:dyDescent="0.25">
      <c r="A39" s="22">
        <v>10</v>
      </c>
      <c r="B39" s="48" t="s">
        <v>36</v>
      </c>
      <c r="C39" s="23" t="s">
        <v>83</v>
      </c>
      <c r="D39" s="80">
        <v>19.71</v>
      </c>
      <c r="E39" s="75"/>
      <c r="F39" s="75"/>
      <c r="G39" s="75"/>
      <c r="H39" s="75"/>
      <c r="I39" s="75"/>
      <c r="J39" s="75"/>
      <c r="K39" s="79"/>
      <c r="L39" s="96"/>
    </row>
    <row r="40" spans="1:237" s="50" customFormat="1" x14ac:dyDescent="0.25">
      <c r="A40" s="22"/>
      <c r="B40" s="46" t="s">
        <v>10</v>
      </c>
      <c r="C40" s="23" t="s">
        <v>11</v>
      </c>
      <c r="D40" s="75">
        <v>2.6411400000000005</v>
      </c>
      <c r="E40" s="75"/>
      <c r="F40" s="75"/>
      <c r="G40" s="75"/>
      <c r="H40" s="75"/>
      <c r="I40" s="75"/>
      <c r="J40" s="75"/>
      <c r="K40" s="79"/>
      <c r="L40" s="93" t="s">
        <v>93</v>
      </c>
    </row>
    <row r="41" spans="1:237" s="50" customFormat="1" x14ac:dyDescent="0.25">
      <c r="A41" s="22"/>
      <c r="B41" s="46" t="s">
        <v>21</v>
      </c>
      <c r="C41" s="23" t="s">
        <v>13</v>
      </c>
      <c r="D41" s="75">
        <v>0.57336390000000004</v>
      </c>
      <c r="E41" s="75"/>
      <c r="F41" s="75"/>
      <c r="G41" s="75"/>
      <c r="H41" s="75"/>
      <c r="I41" s="75"/>
      <c r="J41" s="75"/>
      <c r="K41" s="79"/>
      <c r="L41" s="93" t="s">
        <v>93</v>
      </c>
    </row>
    <row r="42" spans="1:237" s="50" customFormat="1" x14ac:dyDescent="0.25">
      <c r="A42" s="22"/>
      <c r="B42" s="46" t="s">
        <v>22</v>
      </c>
      <c r="C42" s="23" t="s">
        <v>13</v>
      </c>
      <c r="D42" s="75">
        <v>2.5623</v>
      </c>
      <c r="E42" s="75"/>
      <c r="F42" s="75"/>
      <c r="G42" s="75"/>
      <c r="H42" s="75"/>
      <c r="I42" s="75"/>
      <c r="J42" s="75"/>
      <c r="K42" s="79"/>
      <c r="L42" s="93" t="s">
        <v>93</v>
      </c>
    </row>
    <row r="43" spans="1:237" s="50" customFormat="1" ht="15.75" x14ac:dyDescent="0.25">
      <c r="A43" s="24"/>
      <c r="B43" s="46" t="s">
        <v>60</v>
      </c>
      <c r="C43" s="23" t="s">
        <v>83</v>
      </c>
      <c r="D43" s="75">
        <v>21.681000000000001</v>
      </c>
      <c r="E43" s="75"/>
      <c r="F43" s="75"/>
      <c r="G43" s="75"/>
      <c r="H43" s="75"/>
      <c r="I43" s="75"/>
      <c r="J43" s="75"/>
      <c r="K43" s="79"/>
      <c r="L43" s="96" t="s">
        <v>92</v>
      </c>
    </row>
    <row r="44" spans="1:237" ht="15.75" x14ac:dyDescent="0.25">
      <c r="A44" s="22">
        <v>11</v>
      </c>
      <c r="B44" s="53" t="s">
        <v>45</v>
      </c>
      <c r="C44" s="23" t="s">
        <v>86</v>
      </c>
      <c r="D44" s="80">
        <v>6</v>
      </c>
      <c r="E44" s="75"/>
      <c r="F44" s="75"/>
      <c r="G44" s="75"/>
      <c r="H44" s="75"/>
      <c r="I44" s="75"/>
      <c r="J44" s="75"/>
      <c r="K44" s="70"/>
      <c r="L44" s="93"/>
    </row>
    <row r="45" spans="1:237" x14ac:dyDescent="0.25">
      <c r="A45" s="22"/>
      <c r="B45" s="46" t="s">
        <v>38</v>
      </c>
      <c r="C45" s="23" t="s">
        <v>11</v>
      </c>
      <c r="D45" s="75">
        <v>1.1243999999999998</v>
      </c>
      <c r="E45" s="75"/>
      <c r="F45" s="75"/>
      <c r="G45" s="75"/>
      <c r="H45" s="75"/>
      <c r="I45" s="75"/>
      <c r="J45" s="75"/>
      <c r="K45" s="70"/>
      <c r="L45" s="93" t="s">
        <v>93</v>
      </c>
    </row>
    <row r="46" spans="1:237" x14ac:dyDescent="0.25">
      <c r="A46" s="22"/>
      <c r="B46" s="46" t="s">
        <v>46</v>
      </c>
      <c r="C46" s="23" t="s">
        <v>42</v>
      </c>
      <c r="D46" s="75">
        <v>8.8800000000000004E-2</v>
      </c>
      <c r="E46" s="75"/>
      <c r="F46" s="75"/>
      <c r="G46" s="75"/>
      <c r="H46" s="75"/>
      <c r="I46" s="75"/>
      <c r="J46" s="75"/>
      <c r="K46" s="70"/>
      <c r="L46" s="93" t="s">
        <v>93</v>
      </c>
    </row>
    <row r="47" spans="1:237" x14ac:dyDescent="0.25">
      <c r="A47" s="22"/>
      <c r="B47" s="23" t="s">
        <v>25</v>
      </c>
      <c r="C47" s="23"/>
      <c r="D47" s="75"/>
      <c r="E47" s="75"/>
      <c r="F47" s="75"/>
      <c r="G47" s="75"/>
      <c r="H47" s="75"/>
      <c r="I47" s="75"/>
      <c r="J47" s="75"/>
      <c r="K47" s="70"/>
      <c r="L47" s="93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</row>
    <row r="48" spans="1:237" x14ac:dyDescent="0.25">
      <c r="A48" s="22"/>
      <c r="B48" s="46" t="s">
        <v>47</v>
      </c>
      <c r="C48" s="23" t="s">
        <v>17</v>
      </c>
      <c r="D48" s="75">
        <v>0.85799999999999987</v>
      </c>
      <c r="E48" s="75"/>
      <c r="F48" s="75"/>
      <c r="G48" s="75"/>
      <c r="H48" s="75"/>
      <c r="I48" s="75"/>
      <c r="J48" s="75"/>
      <c r="K48" s="70"/>
      <c r="L48" s="97" t="s">
        <v>92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</row>
    <row r="49" spans="1:237" x14ac:dyDescent="0.25">
      <c r="A49" s="22"/>
      <c r="B49" s="46" t="s">
        <v>48</v>
      </c>
      <c r="C49" s="23" t="s">
        <v>17</v>
      </c>
      <c r="D49" s="75">
        <v>0.57239999999999991</v>
      </c>
      <c r="E49" s="75"/>
      <c r="F49" s="75"/>
      <c r="G49" s="75"/>
      <c r="H49" s="75"/>
      <c r="I49" s="75"/>
      <c r="J49" s="75"/>
      <c r="K49" s="70"/>
      <c r="L49" s="97" t="s">
        <v>92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</row>
    <row r="50" spans="1:237" x14ac:dyDescent="0.25">
      <c r="A50" s="22"/>
      <c r="B50" s="46" t="s">
        <v>49</v>
      </c>
      <c r="C50" s="23" t="s">
        <v>17</v>
      </c>
      <c r="D50" s="75">
        <v>7.1999999999999998E-3</v>
      </c>
      <c r="E50" s="75"/>
      <c r="F50" s="75"/>
      <c r="G50" s="75"/>
      <c r="H50" s="75"/>
      <c r="I50" s="75"/>
      <c r="J50" s="75"/>
      <c r="K50" s="70"/>
      <c r="L50" s="97" t="s">
        <v>92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</row>
    <row r="51" spans="1:237" x14ac:dyDescent="0.25">
      <c r="A51" s="55" t="s">
        <v>79</v>
      </c>
      <c r="B51" s="53" t="s">
        <v>65</v>
      </c>
      <c r="C51" s="23" t="s">
        <v>81</v>
      </c>
      <c r="D51" s="80">
        <v>34.200000000000003</v>
      </c>
      <c r="E51" s="75"/>
      <c r="F51" s="75"/>
      <c r="G51" s="75"/>
      <c r="H51" s="75"/>
      <c r="I51" s="75"/>
      <c r="J51" s="75"/>
      <c r="K51" s="79"/>
      <c r="L51" s="96"/>
    </row>
    <row r="52" spans="1:237" x14ac:dyDescent="0.25">
      <c r="A52" s="22"/>
      <c r="B52" s="46" t="s">
        <v>10</v>
      </c>
      <c r="C52" s="23" t="s">
        <v>29</v>
      </c>
      <c r="D52" s="75">
        <v>9.3024000000000022</v>
      </c>
      <c r="E52" s="75"/>
      <c r="F52" s="75"/>
      <c r="G52" s="75"/>
      <c r="H52" s="75"/>
      <c r="I52" s="75"/>
      <c r="J52" s="75"/>
      <c r="K52" s="79"/>
      <c r="L52" s="93" t="s">
        <v>93</v>
      </c>
    </row>
    <row r="53" spans="1:237" x14ac:dyDescent="0.25">
      <c r="A53" s="22"/>
      <c r="B53" s="46" t="s">
        <v>24</v>
      </c>
      <c r="C53" s="23" t="s">
        <v>15</v>
      </c>
      <c r="D53" s="75">
        <v>1.7647200000000001</v>
      </c>
      <c r="E53" s="75"/>
      <c r="F53" s="75"/>
      <c r="G53" s="75"/>
      <c r="H53" s="75"/>
      <c r="I53" s="75"/>
      <c r="J53" s="75"/>
      <c r="K53" s="79"/>
      <c r="L53" s="93" t="s">
        <v>93</v>
      </c>
    </row>
    <row r="54" spans="1:237" x14ac:dyDescent="0.25">
      <c r="A54" s="22"/>
      <c r="B54" s="23" t="s">
        <v>25</v>
      </c>
      <c r="C54" s="23"/>
      <c r="D54" s="75"/>
      <c r="E54" s="75"/>
      <c r="F54" s="75"/>
      <c r="G54" s="75"/>
      <c r="H54" s="75"/>
      <c r="I54" s="75"/>
      <c r="J54" s="75"/>
      <c r="K54" s="79"/>
      <c r="L54" s="96"/>
      <c r="O54" s="25"/>
    </row>
    <row r="55" spans="1:237" x14ac:dyDescent="0.25">
      <c r="A55" s="22"/>
      <c r="B55" s="46" t="s">
        <v>56</v>
      </c>
      <c r="C55" s="23" t="s">
        <v>82</v>
      </c>
      <c r="D55" s="75">
        <v>0.14706000000000002</v>
      </c>
      <c r="E55" s="75"/>
      <c r="F55" s="75"/>
      <c r="G55" s="75"/>
      <c r="H55" s="75"/>
      <c r="I55" s="75"/>
      <c r="J55" s="75"/>
      <c r="K55" s="79"/>
      <c r="L55" s="97" t="s">
        <v>92</v>
      </c>
    </row>
    <row r="56" spans="1:237" x14ac:dyDescent="0.25">
      <c r="A56" s="22"/>
      <c r="B56" s="46" t="s">
        <v>57</v>
      </c>
      <c r="C56" s="23" t="s">
        <v>82</v>
      </c>
      <c r="D56" s="75">
        <v>0.32832</v>
      </c>
      <c r="E56" s="75"/>
      <c r="F56" s="75"/>
      <c r="G56" s="75"/>
      <c r="H56" s="75"/>
      <c r="I56" s="75"/>
      <c r="J56" s="75"/>
      <c r="K56" s="79"/>
      <c r="L56" s="93" t="s">
        <v>93</v>
      </c>
    </row>
    <row r="57" spans="1:237" x14ac:dyDescent="0.25">
      <c r="A57" s="22"/>
      <c r="B57" s="46" t="s">
        <v>26</v>
      </c>
      <c r="C57" s="23" t="s">
        <v>15</v>
      </c>
      <c r="D57" s="75">
        <v>0.16758000000000001</v>
      </c>
      <c r="E57" s="75"/>
      <c r="F57" s="75"/>
      <c r="G57" s="75"/>
      <c r="H57" s="75"/>
      <c r="I57" s="75"/>
      <c r="J57" s="75"/>
      <c r="K57" s="79"/>
      <c r="L57" s="93" t="s">
        <v>93</v>
      </c>
    </row>
    <row r="58" spans="1:237" s="28" customFormat="1" x14ac:dyDescent="0.25">
      <c r="A58" s="26">
        <v>13</v>
      </c>
      <c r="B58" s="53" t="s">
        <v>74</v>
      </c>
      <c r="C58" s="27" t="s">
        <v>27</v>
      </c>
      <c r="D58" s="82">
        <v>21</v>
      </c>
      <c r="E58" s="83"/>
      <c r="F58" s="83"/>
      <c r="G58" s="83"/>
      <c r="H58" s="83"/>
      <c r="I58" s="83"/>
      <c r="J58" s="83"/>
      <c r="K58" s="73"/>
      <c r="L58" s="94"/>
    </row>
    <row r="59" spans="1:237" s="28" customFormat="1" x14ac:dyDescent="0.25">
      <c r="A59" s="26"/>
      <c r="B59" s="56" t="s">
        <v>10</v>
      </c>
      <c r="C59" s="27" t="s">
        <v>11</v>
      </c>
      <c r="D59" s="83">
        <v>2.625</v>
      </c>
      <c r="E59" s="83"/>
      <c r="F59" s="83"/>
      <c r="G59" s="83"/>
      <c r="H59" s="83"/>
      <c r="I59" s="83"/>
      <c r="J59" s="83"/>
      <c r="K59" s="73"/>
      <c r="L59" s="94"/>
    </row>
    <row r="60" spans="1:237" s="28" customFormat="1" x14ac:dyDescent="0.25">
      <c r="A60" s="26"/>
      <c r="B60" s="57" t="s">
        <v>14</v>
      </c>
      <c r="C60" s="29" t="s">
        <v>15</v>
      </c>
      <c r="D60" s="83">
        <v>2.2890000000000001</v>
      </c>
      <c r="E60" s="84"/>
      <c r="F60" s="84"/>
      <c r="G60" s="84"/>
      <c r="H60" s="84"/>
      <c r="I60" s="84"/>
      <c r="J60" s="84"/>
      <c r="K60" s="73"/>
      <c r="L60" s="93" t="s">
        <v>93</v>
      </c>
    </row>
    <row r="61" spans="1:237" s="28" customFormat="1" x14ac:dyDescent="0.25">
      <c r="A61" s="26"/>
      <c r="B61" s="27" t="s">
        <v>25</v>
      </c>
      <c r="C61" s="27"/>
      <c r="D61" s="83"/>
      <c r="E61" s="83"/>
      <c r="F61" s="83"/>
      <c r="G61" s="83"/>
      <c r="H61" s="83"/>
      <c r="I61" s="83"/>
      <c r="J61" s="83"/>
      <c r="K61" s="73"/>
      <c r="L61" s="94"/>
    </row>
    <row r="62" spans="1:237" s="28" customFormat="1" x14ac:dyDescent="0.25">
      <c r="A62" s="26"/>
      <c r="B62" s="46" t="s">
        <v>75</v>
      </c>
      <c r="C62" s="27" t="s">
        <v>27</v>
      </c>
      <c r="D62" s="83">
        <v>21.21</v>
      </c>
      <c r="E62" s="83"/>
      <c r="F62" s="83"/>
      <c r="G62" s="83"/>
      <c r="H62" s="83"/>
      <c r="I62" s="83"/>
      <c r="J62" s="83"/>
      <c r="K62" s="73"/>
      <c r="L62" s="94" t="s">
        <v>91</v>
      </c>
      <c r="P62" s="58"/>
    </row>
    <row r="63" spans="1:237" s="28" customFormat="1" x14ac:dyDescent="0.25">
      <c r="A63" s="26"/>
      <c r="B63" s="56" t="s">
        <v>26</v>
      </c>
      <c r="C63" s="27" t="s">
        <v>15</v>
      </c>
      <c r="D63" s="83">
        <v>0.18648000000000001</v>
      </c>
      <c r="E63" s="83"/>
      <c r="F63" s="83"/>
      <c r="G63" s="83"/>
      <c r="H63" s="83"/>
      <c r="I63" s="83"/>
      <c r="J63" s="83"/>
      <c r="K63" s="73"/>
      <c r="L63" s="96" t="s">
        <v>92</v>
      </c>
    </row>
    <row r="64" spans="1:237" s="28" customFormat="1" x14ac:dyDescent="0.25">
      <c r="A64" s="26">
        <v>14</v>
      </c>
      <c r="B64" s="53" t="s">
        <v>76</v>
      </c>
      <c r="C64" s="27" t="s">
        <v>27</v>
      </c>
      <c r="D64" s="82">
        <v>21</v>
      </c>
      <c r="E64" s="83"/>
      <c r="F64" s="83"/>
      <c r="G64" s="83"/>
      <c r="H64" s="83"/>
      <c r="I64" s="83"/>
      <c r="J64" s="83"/>
      <c r="K64" s="85"/>
      <c r="L64" s="97"/>
    </row>
    <row r="65" spans="1:12" s="28" customFormat="1" x14ac:dyDescent="0.25">
      <c r="A65" s="26"/>
      <c r="B65" s="56" t="s">
        <v>10</v>
      </c>
      <c r="C65" s="27" t="s">
        <v>11</v>
      </c>
      <c r="D65" s="83">
        <v>2.52</v>
      </c>
      <c r="E65" s="83"/>
      <c r="F65" s="83"/>
      <c r="G65" s="83"/>
      <c r="H65" s="83"/>
      <c r="I65" s="83"/>
      <c r="J65" s="83"/>
      <c r="K65" s="85"/>
      <c r="L65" s="97"/>
    </row>
    <row r="66" spans="1:12" s="28" customFormat="1" x14ac:dyDescent="0.25">
      <c r="A66" s="26"/>
      <c r="B66" s="27" t="s">
        <v>25</v>
      </c>
      <c r="C66" s="27"/>
      <c r="D66" s="83"/>
      <c r="E66" s="83"/>
      <c r="F66" s="83"/>
      <c r="G66" s="83"/>
      <c r="H66" s="83"/>
      <c r="I66" s="83"/>
      <c r="J66" s="83"/>
      <c r="K66" s="85"/>
      <c r="L66" s="97"/>
    </row>
    <row r="67" spans="1:12" s="28" customFormat="1" x14ac:dyDescent="0.25">
      <c r="A67" s="26"/>
      <c r="B67" s="56" t="s">
        <v>63</v>
      </c>
      <c r="C67" s="27" t="s">
        <v>27</v>
      </c>
      <c r="D67" s="83">
        <v>0.65939999999999999</v>
      </c>
      <c r="E67" s="83"/>
      <c r="F67" s="83"/>
      <c r="G67" s="83"/>
      <c r="H67" s="83"/>
      <c r="I67" s="83"/>
      <c r="J67" s="83"/>
      <c r="K67" s="85"/>
      <c r="L67" s="96" t="s">
        <v>91</v>
      </c>
    </row>
    <row r="68" spans="1:12" x14ac:dyDescent="0.25">
      <c r="A68" s="13">
        <v>15</v>
      </c>
      <c r="B68" s="40" t="s">
        <v>80</v>
      </c>
      <c r="C68" s="14" t="s">
        <v>23</v>
      </c>
      <c r="D68" s="86">
        <v>0.78305999999999987</v>
      </c>
      <c r="E68" s="69"/>
      <c r="F68" s="69"/>
      <c r="G68" s="69"/>
      <c r="H68" s="69"/>
      <c r="I68" s="69"/>
      <c r="J68" s="69"/>
      <c r="K68" s="70"/>
      <c r="L68" s="93"/>
    </row>
    <row r="69" spans="1:12" x14ac:dyDescent="0.25">
      <c r="A69" s="13"/>
      <c r="B69" s="41" t="s">
        <v>38</v>
      </c>
      <c r="C69" s="14" t="s">
        <v>11</v>
      </c>
      <c r="D69" s="75">
        <v>8.3004359999999977</v>
      </c>
      <c r="E69" s="75"/>
      <c r="F69" s="75"/>
      <c r="G69" s="75"/>
      <c r="H69" s="75"/>
      <c r="I69" s="75"/>
      <c r="J69" s="75"/>
      <c r="K69" s="79"/>
      <c r="L69" s="93" t="s">
        <v>93</v>
      </c>
    </row>
    <row r="70" spans="1:12" x14ac:dyDescent="0.25">
      <c r="A70" s="13"/>
      <c r="B70" s="41" t="s">
        <v>14</v>
      </c>
      <c r="C70" s="14" t="s">
        <v>15</v>
      </c>
      <c r="D70" s="75">
        <v>5.5910483999999991</v>
      </c>
      <c r="E70" s="75"/>
      <c r="F70" s="75"/>
      <c r="G70" s="75"/>
      <c r="H70" s="75"/>
      <c r="I70" s="75"/>
      <c r="J70" s="75"/>
      <c r="K70" s="79"/>
      <c r="L70" s="93" t="s">
        <v>93</v>
      </c>
    </row>
    <row r="71" spans="1:12" x14ac:dyDescent="0.25">
      <c r="A71" s="13"/>
      <c r="B71" s="14" t="s">
        <v>25</v>
      </c>
      <c r="C71" s="14"/>
      <c r="D71" s="75"/>
      <c r="E71" s="75"/>
      <c r="F71" s="75"/>
      <c r="G71" s="75"/>
      <c r="H71" s="75"/>
      <c r="I71" s="75"/>
      <c r="J71" s="75"/>
      <c r="K71" s="79"/>
      <c r="L71" s="96"/>
    </row>
    <row r="72" spans="1:12" x14ac:dyDescent="0.25">
      <c r="A72" s="13"/>
      <c r="B72" s="59" t="s">
        <v>50</v>
      </c>
      <c r="C72" s="14" t="s">
        <v>28</v>
      </c>
      <c r="D72" s="75">
        <v>1</v>
      </c>
      <c r="E72" s="75"/>
      <c r="F72" s="75"/>
      <c r="G72" s="75"/>
      <c r="H72" s="75"/>
      <c r="I72" s="75"/>
      <c r="J72" s="75"/>
      <c r="K72" s="79"/>
      <c r="L72" s="96" t="s">
        <v>92</v>
      </c>
    </row>
    <row r="73" spans="1:12" x14ac:dyDescent="0.25">
      <c r="A73" s="13"/>
      <c r="B73" s="59" t="s">
        <v>77</v>
      </c>
      <c r="C73" s="14" t="s">
        <v>28</v>
      </c>
      <c r="D73" s="75">
        <v>1</v>
      </c>
      <c r="E73" s="75"/>
      <c r="F73" s="75"/>
      <c r="G73" s="75"/>
      <c r="H73" s="75"/>
      <c r="I73" s="75"/>
      <c r="J73" s="75"/>
      <c r="K73" s="79"/>
      <c r="L73" s="96" t="s">
        <v>92</v>
      </c>
    </row>
    <row r="74" spans="1:12" x14ac:dyDescent="0.25">
      <c r="A74" s="13"/>
      <c r="B74" s="41" t="s">
        <v>51</v>
      </c>
      <c r="C74" s="14" t="s">
        <v>28</v>
      </c>
      <c r="D74" s="75">
        <v>1</v>
      </c>
      <c r="E74" s="75"/>
      <c r="F74" s="75"/>
      <c r="G74" s="75"/>
      <c r="H74" s="75"/>
      <c r="I74" s="75"/>
      <c r="J74" s="75"/>
      <c r="K74" s="79"/>
      <c r="L74" s="96" t="s">
        <v>92</v>
      </c>
    </row>
    <row r="75" spans="1:12" x14ac:dyDescent="0.25">
      <c r="A75" s="13"/>
      <c r="B75" s="59" t="s">
        <v>78</v>
      </c>
      <c r="C75" s="14" t="s">
        <v>28</v>
      </c>
      <c r="D75" s="75">
        <v>1</v>
      </c>
      <c r="E75" s="75"/>
      <c r="F75" s="75"/>
      <c r="G75" s="75"/>
      <c r="H75" s="75"/>
      <c r="I75" s="75"/>
      <c r="J75" s="75"/>
      <c r="K75" s="79"/>
      <c r="L75" s="94" t="s">
        <v>91</v>
      </c>
    </row>
    <row r="76" spans="1:12" s="28" customFormat="1" x14ac:dyDescent="0.25">
      <c r="A76" s="26"/>
      <c r="B76" s="56" t="s">
        <v>39</v>
      </c>
      <c r="C76" s="27" t="s">
        <v>23</v>
      </c>
      <c r="D76" s="83">
        <v>0.12294041999999998</v>
      </c>
      <c r="E76" s="83"/>
      <c r="F76" s="83"/>
      <c r="G76" s="83"/>
      <c r="H76" s="83"/>
      <c r="I76" s="83"/>
      <c r="J76" s="83"/>
      <c r="K76" s="85"/>
      <c r="L76" s="97" t="s">
        <v>92</v>
      </c>
    </row>
    <row r="77" spans="1:12" s="28" customFormat="1" x14ac:dyDescent="0.25">
      <c r="A77" s="26"/>
      <c r="B77" s="56" t="s">
        <v>71</v>
      </c>
      <c r="C77" s="27" t="s">
        <v>15</v>
      </c>
      <c r="D77" s="83">
        <v>5.1760265999999984</v>
      </c>
      <c r="E77" s="83"/>
      <c r="F77" s="83"/>
      <c r="G77" s="83"/>
      <c r="H77" s="83"/>
      <c r="I77" s="83"/>
      <c r="J77" s="83"/>
      <c r="K77" s="85"/>
      <c r="L77" s="93" t="s">
        <v>93</v>
      </c>
    </row>
    <row r="78" spans="1:12" s="30" customFormat="1" x14ac:dyDescent="0.25">
      <c r="A78" s="26">
        <v>16</v>
      </c>
      <c r="B78" s="53" t="s">
        <v>66</v>
      </c>
      <c r="C78" s="27" t="s">
        <v>58</v>
      </c>
      <c r="D78" s="81">
        <v>1</v>
      </c>
      <c r="E78" s="83"/>
      <c r="F78" s="83"/>
      <c r="G78" s="83"/>
      <c r="H78" s="83"/>
      <c r="I78" s="83"/>
      <c r="J78" s="83"/>
      <c r="K78" s="85"/>
      <c r="L78" s="97"/>
    </row>
    <row r="79" spans="1:12" s="30" customFormat="1" x14ac:dyDescent="0.25">
      <c r="A79" s="26"/>
      <c r="B79" s="60" t="s">
        <v>10</v>
      </c>
      <c r="C79" s="27" t="s">
        <v>11</v>
      </c>
      <c r="D79" s="87">
        <v>16.8</v>
      </c>
      <c r="E79" s="83"/>
      <c r="F79" s="83"/>
      <c r="G79" s="83"/>
      <c r="H79" s="83"/>
      <c r="I79" s="83"/>
      <c r="J79" s="83"/>
      <c r="K79" s="85"/>
      <c r="L79" s="93" t="s">
        <v>93</v>
      </c>
    </row>
    <row r="80" spans="1:12" s="30" customFormat="1" x14ac:dyDescent="0.25">
      <c r="A80" s="26"/>
      <c r="B80" s="61" t="s">
        <v>25</v>
      </c>
      <c r="C80" s="27"/>
      <c r="D80" s="87"/>
      <c r="E80" s="83"/>
      <c r="F80" s="83"/>
      <c r="G80" s="83"/>
      <c r="H80" s="83"/>
      <c r="I80" s="83"/>
      <c r="J80" s="83"/>
      <c r="K80" s="85"/>
      <c r="L80" s="97"/>
    </row>
    <row r="81" spans="1:12" s="30" customFormat="1" x14ac:dyDescent="0.25">
      <c r="A81" s="26"/>
      <c r="B81" s="56" t="s">
        <v>59</v>
      </c>
      <c r="C81" s="27" t="s">
        <v>23</v>
      </c>
      <c r="D81" s="87">
        <v>0.05</v>
      </c>
      <c r="E81" s="83"/>
      <c r="F81" s="83"/>
      <c r="G81" s="83"/>
      <c r="H81" s="83"/>
      <c r="I81" s="83"/>
      <c r="J81" s="83"/>
      <c r="K81" s="85"/>
      <c r="L81" s="93" t="s">
        <v>93</v>
      </c>
    </row>
    <row r="82" spans="1:12" s="30" customFormat="1" ht="15.75" x14ac:dyDescent="0.25">
      <c r="A82" s="26"/>
      <c r="B82" s="56" t="s">
        <v>20</v>
      </c>
      <c r="C82" s="27" t="s">
        <v>83</v>
      </c>
      <c r="D82" s="87">
        <v>0.2</v>
      </c>
      <c r="E82" s="83"/>
      <c r="F82" s="83"/>
      <c r="G82" s="83"/>
      <c r="H82" s="83"/>
      <c r="I82" s="83"/>
      <c r="J82" s="83"/>
      <c r="K82" s="85"/>
      <c r="L82" s="96" t="s">
        <v>92</v>
      </c>
    </row>
    <row r="83" spans="1:12" s="30" customFormat="1" x14ac:dyDescent="0.25">
      <c r="A83" s="26"/>
      <c r="B83" s="60" t="s">
        <v>26</v>
      </c>
      <c r="C83" s="27" t="s">
        <v>15</v>
      </c>
      <c r="D83" s="87">
        <v>1.07</v>
      </c>
      <c r="E83" s="83"/>
      <c r="F83" s="83"/>
      <c r="G83" s="83"/>
      <c r="H83" s="83"/>
      <c r="I83" s="83"/>
      <c r="J83" s="83"/>
      <c r="K83" s="85"/>
      <c r="L83" s="97" t="s">
        <v>92</v>
      </c>
    </row>
    <row r="84" spans="1:12" ht="15.75" x14ac:dyDescent="0.25">
      <c r="A84" s="22">
        <v>17</v>
      </c>
      <c r="B84" s="48" t="s">
        <v>52</v>
      </c>
      <c r="C84" s="23" t="s">
        <v>83</v>
      </c>
      <c r="D84" s="80">
        <v>0.48</v>
      </c>
      <c r="E84" s="75"/>
      <c r="F84" s="75"/>
      <c r="G84" s="75"/>
      <c r="H84" s="75"/>
      <c r="I84" s="75"/>
      <c r="J84" s="75"/>
      <c r="K84" s="79"/>
      <c r="L84" s="96"/>
    </row>
    <row r="85" spans="1:12" x14ac:dyDescent="0.25">
      <c r="A85" s="22"/>
      <c r="B85" s="46" t="s">
        <v>10</v>
      </c>
      <c r="C85" s="23" t="s">
        <v>29</v>
      </c>
      <c r="D85" s="75">
        <v>5.3759999999999994</v>
      </c>
      <c r="E85" s="75"/>
      <c r="F85" s="75"/>
      <c r="G85" s="75"/>
      <c r="H85" s="75"/>
      <c r="I85" s="75"/>
      <c r="J85" s="75"/>
      <c r="K85" s="79"/>
      <c r="L85" s="93" t="s">
        <v>93</v>
      </c>
    </row>
    <row r="86" spans="1:12" x14ac:dyDescent="0.25">
      <c r="A86" s="22"/>
      <c r="B86" s="46" t="s">
        <v>24</v>
      </c>
      <c r="C86" s="23" t="s">
        <v>42</v>
      </c>
      <c r="D86" s="75">
        <v>0.37919999999999998</v>
      </c>
      <c r="E86" s="75"/>
      <c r="F86" s="75"/>
      <c r="G86" s="75"/>
      <c r="H86" s="75"/>
      <c r="I86" s="75"/>
      <c r="J86" s="75"/>
      <c r="K86" s="79"/>
      <c r="L86" s="93" t="s">
        <v>93</v>
      </c>
    </row>
    <row r="87" spans="1:12" s="32" customFormat="1" x14ac:dyDescent="0.25">
      <c r="A87" s="22"/>
      <c r="B87" s="46" t="s">
        <v>39</v>
      </c>
      <c r="C87" s="31" t="s">
        <v>23</v>
      </c>
      <c r="D87" s="88">
        <v>0.48719999999999991</v>
      </c>
      <c r="E87" s="75"/>
      <c r="F87" s="88"/>
      <c r="G87" s="88"/>
      <c r="H87" s="88"/>
      <c r="I87" s="88"/>
      <c r="J87" s="88"/>
      <c r="K87" s="79"/>
      <c r="L87" s="97" t="s">
        <v>92</v>
      </c>
    </row>
    <row r="88" spans="1:12" ht="15.75" x14ac:dyDescent="0.25">
      <c r="A88" s="22"/>
      <c r="B88" s="62" t="s">
        <v>53</v>
      </c>
      <c r="C88" s="23" t="s">
        <v>83</v>
      </c>
      <c r="D88" s="75">
        <v>2.16E-3</v>
      </c>
      <c r="E88" s="75"/>
      <c r="F88" s="75"/>
      <c r="G88" s="75"/>
      <c r="H88" s="75"/>
      <c r="I88" s="75"/>
      <c r="J88" s="75"/>
      <c r="K88" s="79"/>
      <c r="L88" s="97" t="s">
        <v>92</v>
      </c>
    </row>
    <row r="89" spans="1:12" ht="15.75" x14ac:dyDescent="0.25">
      <c r="A89" s="22"/>
      <c r="B89" s="62" t="s">
        <v>54</v>
      </c>
      <c r="C89" s="23" t="s">
        <v>83</v>
      </c>
      <c r="D89" s="75">
        <v>2.9568000000000001E-2</v>
      </c>
      <c r="E89" s="75"/>
      <c r="F89" s="75"/>
      <c r="G89" s="75"/>
      <c r="H89" s="75"/>
      <c r="I89" s="75"/>
      <c r="J89" s="75"/>
      <c r="K89" s="79"/>
      <c r="L89" s="97" t="s">
        <v>92</v>
      </c>
    </row>
    <row r="90" spans="1:12" ht="15.75" x14ac:dyDescent="0.25">
      <c r="A90" s="22"/>
      <c r="B90" s="62" t="s">
        <v>55</v>
      </c>
      <c r="C90" s="23" t="s">
        <v>83</v>
      </c>
      <c r="D90" s="75">
        <v>2.3423999999999997E-2</v>
      </c>
      <c r="E90" s="75"/>
      <c r="F90" s="75"/>
      <c r="G90" s="75"/>
      <c r="H90" s="75"/>
      <c r="I90" s="75"/>
      <c r="J90" s="75"/>
      <c r="K90" s="79"/>
      <c r="L90" s="97" t="s">
        <v>92</v>
      </c>
    </row>
    <row r="91" spans="1:12" x14ac:dyDescent="0.25">
      <c r="A91" s="22"/>
      <c r="B91" s="46" t="s">
        <v>26</v>
      </c>
      <c r="C91" s="23" t="s">
        <v>15</v>
      </c>
      <c r="D91" s="75">
        <v>1.0943999999999998</v>
      </c>
      <c r="E91" s="75"/>
      <c r="F91" s="75"/>
      <c r="G91" s="75"/>
      <c r="H91" s="75"/>
      <c r="I91" s="75"/>
      <c r="J91" s="75"/>
      <c r="K91" s="79"/>
      <c r="L91" s="97" t="s">
        <v>92</v>
      </c>
    </row>
    <row r="92" spans="1:12" s="64" customFormat="1" ht="15.75" x14ac:dyDescent="0.25">
      <c r="A92" s="26">
        <v>18</v>
      </c>
      <c r="B92" s="63" t="s">
        <v>40</v>
      </c>
      <c r="C92" s="27" t="s">
        <v>86</v>
      </c>
      <c r="D92" s="81">
        <v>4.5199999999999996</v>
      </c>
      <c r="E92" s="83"/>
      <c r="F92" s="83"/>
      <c r="G92" s="83"/>
      <c r="H92" s="83"/>
      <c r="I92" s="83"/>
      <c r="J92" s="83"/>
      <c r="K92" s="85"/>
      <c r="L92" s="97"/>
    </row>
    <row r="93" spans="1:12" s="64" customFormat="1" x14ac:dyDescent="0.25">
      <c r="A93" s="26"/>
      <c r="B93" s="56" t="s">
        <v>10</v>
      </c>
      <c r="C93" s="27" t="s">
        <v>11</v>
      </c>
      <c r="D93" s="83">
        <v>1.5187199999999998</v>
      </c>
      <c r="E93" s="83"/>
      <c r="F93" s="83"/>
      <c r="G93" s="83"/>
      <c r="H93" s="83"/>
      <c r="I93" s="83"/>
      <c r="J93" s="83"/>
      <c r="K93" s="85"/>
      <c r="L93" s="93" t="s">
        <v>93</v>
      </c>
    </row>
    <row r="94" spans="1:12" s="64" customFormat="1" x14ac:dyDescent="0.25">
      <c r="A94" s="26"/>
      <c r="B94" s="56" t="s">
        <v>24</v>
      </c>
      <c r="C94" s="27" t="s">
        <v>15</v>
      </c>
      <c r="D94" s="83">
        <v>6.7799999999999985E-2</v>
      </c>
      <c r="E94" s="83"/>
      <c r="F94" s="83"/>
      <c r="G94" s="83"/>
      <c r="H94" s="83"/>
      <c r="I94" s="83"/>
      <c r="J94" s="83"/>
      <c r="K94" s="85"/>
      <c r="L94" s="93" t="s">
        <v>93</v>
      </c>
    </row>
    <row r="95" spans="1:12" s="64" customFormat="1" x14ac:dyDescent="0.25">
      <c r="A95" s="26"/>
      <c r="B95" s="27" t="s">
        <v>25</v>
      </c>
      <c r="C95" s="27"/>
      <c r="D95" s="83"/>
      <c r="E95" s="83"/>
      <c r="F95" s="83"/>
      <c r="G95" s="83"/>
      <c r="H95" s="83"/>
      <c r="I95" s="83"/>
      <c r="J95" s="83"/>
      <c r="K95" s="85"/>
      <c r="L95" s="97"/>
    </row>
    <row r="96" spans="1:12" s="64" customFormat="1" x14ac:dyDescent="0.25">
      <c r="A96" s="26"/>
      <c r="B96" s="56" t="s">
        <v>41</v>
      </c>
      <c r="C96" s="27" t="s">
        <v>17</v>
      </c>
      <c r="D96" s="83">
        <v>1.0847999999999998E-2</v>
      </c>
      <c r="E96" s="83"/>
      <c r="F96" s="83"/>
      <c r="G96" s="83"/>
      <c r="H96" s="83"/>
      <c r="I96" s="83"/>
      <c r="J96" s="83"/>
      <c r="K96" s="85"/>
      <c r="L96" s="97" t="s">
        <v>92</v>
      </c>
    </row>
    <row r="97" spans="1:12" s="64" customFormat="1" ht="15" thickBot="1" x14ac:dyDescent="0.3">
      <c r="A97" s="98"/>
      <c r="B97" s="99" t="s">
        <v>26</v>
      </c>
      <c r="C97" s="100" t="s">
        <v>15</v>
      </c>
      <c r="D97" s="101">
        <v>0.10305599999999998</v>
      </c>
      <c r="E97" s="101"/>
      <c r="F97" s="101"/>
      <c r="G97" s="101"/>
      <c r="H97" s="101"/>
      <c r="I97" s="101"/>
      <c r="J97" s="101"/>
      <c r="K97" s="102"/>
      <c r="L97" s="103" t="s">
        <v>92</v>
      </c>
    </row>
    <row r="98" spans="1:12" ht="15" thickBot="1" x14ac:dyDescent="0.3">
      <c r="A98" s="33"/>
      <c r="B98" s="65" t="s">
        <v>30</v>
      </c>
      <c r="C98" s="34"/>
      <c r="D98" s="89"/>
      <c r="E98" s="89"/>
      <c r="F98" s="90">
        <f>SUM(F6:F97)</f>
        <v>0</v>
      </c>
      <c r="G98" s="89"/>
      <c r="H98" s="90">
        <f>SUM(H6:H97)</f>
        <v>0</v>
      </c>
      <c r="I98" s="89"/>
      <c r="J98" s="90">
        <f>SUM(J6:J97)</f>
        <v>0</v>
      </c>
      <c r="K98" s="134">
        <f>SUM(K6:K97)</f>
        <v>0</v>
      </c>
      <c r="L98" s="135"/>
    </row>
    <row r="99" spans="1:12" x14ac:dyDescent="0.25">
      <c r="A99" s="114"/>
      <c r="B99" s="115" t="s">
        <v>31</v>
      </c>
      <c r="C99" s="116"/>
      <c r="D99" s="117"/>
      <c r="E99" s="117"/>
      <c r="F99" s="77">
        <f>F98*C99</f>
        <v>0</v>
      </c>
      <c r="G99" s="117"/>
      <c r="H99" s="117"/>
      <c r="I99" s="117"/>
      <c r="J99" s="117"/>
      <c r="K99" s="118">
        <f>F99</f>
        <v>0</v>
      </c>
      <c r="L99" s="122"/>
    </row>
    <row r="100" spans="1:12" x14ac:dyDescent="0.25">
      <c r="A100" s="109"/>
      <c r="B100" s="46" t="s">
        <v>32</v>
      </c>
      <c r="C100" s="105"/>
      <c r="D100" s="106"/>
      <c r="E100" s="106"/>
      <c r="F100" s="106"/>
      <c r="G100" s="106"/>
      <c r="H100" s="75">
        <f>H98*C100</f>
        <v>0</v>
      </c>
      <c r="I100" s="75"/>
      <c r="J100" s="75">
        <f>J98*C100</f>
        <v>0</v>
      </c>
      <c r="K100" s="119">
        <f>H100+J100</f>
        <v>0</v>
      </c>
      <c r="L100" s="123"/>
    </row>
    <row r="101" spans="1:12" x14ac:dyDescent="0.25">
      <c r="A101" s="109"/>
      <c r="B101" s="107" t="s">
        <v>6</v>
      </c>
      <c r="C101" s="104"/>
      <c r="D101" s="106"/>
      <c r="E101" s="106"/>
      <c r="F101" s="106"/>
      <c r="G101" s="106"/>
      <c r="H101" s="106"/>
      <c r="I101" s="106"/>
      <c r="J101" s="106"/>
      <c r="K101" s="120">
        <f>K98+K99+K100</f>
        <v>0</v>
      </c>
      <c r="L101" s="123"/>
    </row>
    <row r="102" spans="1:12" x14ac:dyDescent="0.25">
      <c r="A102" s="109"/>
      <c r="B102" s="108" t="s">
        <v>34</v>
      </c>
      <c r="C102" s="105"/>
      <c r="D102" s="106"/>
      <c r="E102" s="106"/>
      <c r="F102" s="106"/>
      <c r="G102" s="106"/>
      <c r="H102" s="106"/>
      <c r="I102" s="106"/>
      <c r="J102" s="106"/>
      <c r="K102" s="119">
        <f>K101*C102</f>
        <v>0</v>
      </c>
      <c r="L102" s="123"/>
    </row>
    <row r="103" spans="1:12" x14ac:dyDescent="0.25">
      <c r="A103" s="109"/>
      <c r="B103" s="107" t="s">
        <v>6</v>
      </c>
      <c r="C103" s="104"/>
      <c r="D103" s="106"/>
      <c r="E103" s="106"/>
      <c r="F103" s="106"/>
      <c r="G103" s="106"/>
      <c r="H103" s="106"/>
      <c r="I103" s="106"/>
      <c r="J103" s="106"/>
      <c r="K103" s="120">
        <f>K101+K102</f>
        <v>0</v>
      </c>
      <c r="L103" s="123"/>
    </row>
    <row r="104" spans="1:12" x14ac:dyDescent="0.25">
      <c r="A104" s="109"/>
      <c r="B104" s="108" t="s">
        <v>35</v>
      </c>
      <c r="C104" s="105"/>
      <c r="D104" s="106"/>
      <c r="E104" s="106"/>
      <c r="F104" s="106"/>
      <c r="G104" s="106"/>
      <c r="H104" s="106"/>
      <c r="I104" s="106"/>
      <c r="J104" s="106"/>
      <c r="K104" s="119">
        <f>K103*C104</f>
        <v>0</v>
      </c>
      <c r="L104" s="123"/>
    </row>
    <row r="105" spans="1:12" x14ac:dyDescent="0.25">
      <c r="A105" s="109"/>
      <c r="B105" s="107" t="s">
        <v>6</v>
      </c>
      <c r="C105" s="104"/>
      <c r="D105" s="106"/>
      <c r="E105" s="106"/>
      <c r="F105" s="106"/>
      <c r="G105" s="106"/>
      <c r="H105" s="106"/>
      <c r="I105" s="106"/>
      <c r="J105" s="106"/>
      <c r="K105" s="120">
        <f>K103+K104</f>
        <v>0</v>
      </c>
      <c r="L105" s="123"/>
    </row>
    <row r="106" spans="1:12" x14ac:dyDescent="0.25">
      <c r="A106" s="109"/>
      <c r="B106" s="108" t="s">
        <v>94</v>
      </c>
      <c r="C106" s="105"/>
      <c r="D106" s="106"/>
      <c r="E106" s="106"/>
      <c r="F106" s="106"/>
      <c r="G106" s="106"/>
      <c r="H106" s="106"/>
      <c r="I106" s="106"/>
      <c r="J106" s="106"/>
      <c r="K106" s="119">
        <f>K105*C106</f>
        <v>0</v>
      </c>
      <c r="L106" s="123"/>
    </row>
    <row r="107" spans="1:12" x14ac:dyDescent="0.25">
      <c r="A107" s="109"/>
      <c r="B107" s="107" t="s">
        <v>6</v>
      </c>
      <c r="C107" s="104"/>
      <c r="D107" s="106"/>
      <c r="E107" s="106"/>
      <c r="F107" s="106"/>
      <c r="G107" s="106"/>
      <c r="H107" s="106"/>
      <c r="I107" s="106"/>
      <c r="J107" s="106"/>
      <c r="K107" s="120">
        <f>K105+K106</f>
        <v>0</v>
      </c>
      <c r="L107" s="123"/>
    </row>
    <row r="108" spans="1:12" x14ac:dyDescent="0.25">
      <c r="A108" s="109"/>
      <c r="B108" s="108" t="s">
        <v>95</v>
      </c>
      <c r="C108" s="105"/>
      <c r="D108" s="106"/>
      <c r="E108" s="106"/>
      <c r="F108" s="106"/>
      <c r="G108" s="106"/>
      <c r="H108" s="106"/>
      <c r="I108" s="106"/>
      <c r="J108" s="106"/>
      <c r="K108" s="119">
        <f>K107*C108</f>
        <v>0</v>
      </c>
      <c r="L108" s="123"/>
    </row>
    <row r="109" spans="1:12" ht="15" thickBot="1" x14ac:dyDescent="0.3">
      <c r="A109" s="110"/>
      <c r="B109" s="111" t="s">
        <v>33</v>
      </c>
      <c r="C109" s="112"/>
      <c r="D109" s="113"/>
      <c r="E109" s="113"/>
      <c r="F109" s="113"/>
      <c r="G109" s="113"/>
      <c r="H109" s="113"/>
      <c r="I109" s="113"/>
      <c r="J109" s="113"/>
      <c r="K109" s="121">
        <f>K107+K108</f>
        <v>0</v>
      </c>
      <c r="L109" s="124"/>
    </row>
    <row r="110" spans="1:12" x14ac:dyDescent="0.25">
      <c r="A110" s="1"/>
      <c r="B110" s="35"/>
      <c r="C110" s="1"/>
      <c r="D110" s="36"/>
      <c r="E110" s="1"/>
      <c r="F110" s="37"/>
      <c r="G110" s="37"/>
      <c r="H110" s="37"/>
      <c r="I110" s="37"/>
      <c r="J110" s="37"/>
      <c r="K110" s="36"/>
    </row>
    <row r="111" spans="1:12" x14ac:dyDescent="0.25">
      <c r="B111" s="131" t="s">
        <v>96</v>
      </c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1:12" x14ac:dyDescent="0.25">
      <c r="B112" s="131" t="s">
        <v>97</v>
      </c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</row>
    <row r="113" spans="2:2" x14ac:dyDescent="0.25">
      <c r="B113" s="132"/>
    </row>
    <row r="114" spans="2:2" x14ac:dyDescent="0.25">
      <c r="B114" s="133" t="s">
        <v>98</v>
      </c>
    </row>
    <row r="115" spans="2:2" x14ac:dyDescent="0.25">
      <c r="B115" s="133" t="s">
        <v>99</v>
      </c>
    </row>
  </sheetData>
  <autoFilter ref="A5:L109"/>
  <mergeCells count="9">
    <mergeCell ref="C111:L111"/>
    <mergeCell ref="C112:L112"/>
    <mergeCell ref="E3:F3"/>
    <mergeCell ref="G3:H3"/>
    <mergeCell ref="I3:J3"/>
    <mergeCell ref="A3:A4"/>
    <mergeCell ref="B3:B4"/>
    <mergeCell ref="C3:C4"/>
    <mergeCell ref="D3:D4"/>
  </mergeCells>
  <pageMargins left="0.7" right="0.7" top="0.75" bottom="0.75" header="0.3" footer="0.3"/>
  <pageSetup orientation="portrait" r:id="rId1"/>
  <ignoredErrors>
    <ignoredError sqref="A51" numberStoredAsText="1"/>
    <ignoredError sqref="K103:K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N1_სატენდერო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2019-05-08T14:36:50Z</dcterms:modified>
</cp:coreProperties>
</file>